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就业见习人员补助" sheetId="1" r:id="rId1"/>
  </sheets>
  <definedNames>
    <definedName name="_xlnm._FilterDatabase" localSheetId="0" hidden="1">就业见习人员补助!$A$3:$G$34</definedName>
  </definedNames>
  <calcPr calcId="144525"/>
</workbook>
</file>

<file path=xl/sharedStrings.xml><?xml version="1.0" encoding="utf-8"?>
<sst xmlns="http://schemas.openxmlformats.org/spreadsheetml/2006/main" count="160" uniqueCount="115">
  <si>
    <t>附件2</t>
  </si>
  <si>
    <t>就业见习人员补助发放公示表</t>
  </si>
  <si>
    <t>序号</t>
  </si>
  <si>
    <t>见习单位</t>
  </si>
  <si>
    <t>姓名</t>
  </si>
  <si>
    <t>身份证号码</t>
  </si>
  <si>
    <t>补贴月份</t>
  </si>
  <si>
    <t>金额</t>
  </si>
  <si>
    <t>见习时间</t>
  </si>
  <si>
    <t>四川省武胜县中医医院</t>
  </si>
  <si>
    <t>刘瑞雪</t>
  </si>
  <si>
    <t>511622********0061</t>
  </si>
  <si>
    <t>202304-202309（共6个月）</t>
  </si>
  <si>
    <t>2022.10.1-2023.9.30</t>
  </si>
  <si>
    <t>王萍</t>
  </si>
  <si>
    <t>511622********3429</t>
  </si>
  <si>
    <t>武胜县白羊小学校</t>
  </si>
  <si>
    <t>谭旬</t>
  </si>
  <si>
    <t>511622********372x</t>
  </si>
  <si>
    <t>202307-202308（共2个月）</t>
  </si>
  <si>
    <t>2022.9.16-2023.9.15</t>
  </si>
  <si>
    <t>张怡萍</t>
  </si>
  <si>
    <t>511622********222x</t>
  </si>
  <si>
    <t>2022.9.15-2023.9.14</t>
  </si>
  <si>
    <t>武胜创美文化传媒有限公司</t>
  </si>
  <si>
    <t>刘杨军</t>
  </si>
  <si>
    <t>511621********5794</t>
  </si>
  <si>
    <t>20230711-20231012（共3个月）</t>
  </si>
  <si>
    <t>20230711-20240710</t>
  </si>
  <si>
    <t>肖智心</t>
  </si>
  <si>
    <t>511621********0560</t>
  </si>
  <si>
    <t>刘倩倩</t>
  </si>
  <si>
    <t>511622********1628</t>
  </si>
  <si>
    <t>20230608-20230930（共3个月15天）</t>
  </si>
  <si>
    <t>20230608-20231007</t>
  </si>
  <si>
    <t>武胜县乐善小学校</t>
  </si>
  <si>
    <t>段林宏</t>
  </si>
  <si>
    <t>511622********7733</t>
  </si>
  <si>
    <t>202302-202306（共5个月）</t>
  </si>
  <si>
    <t>20230213-20230713</t>
  </si>
  <si>
    <t>武胜县万善镇领航培训学校有限公司</t>
  </si>
  <si>
    <t>颜勇</t>
  </si>
  <si>
    <t>511622********8616</t>
  </si>
  <si>
    <t>202308-202309（共2个月）</t>
  </si>
  <si>
    <t>2023.6.6-2024.6.5</t>
  </si>
  <si>
    <t>杨晶</t>
  </si>
  <si>
    <t>511622********614X</t>
  </si>
  <si>
    <t>20230801-20230820（共15天）</t>
  </si>
  <si>
    <t>2023.2.21-2023.8.20</t>
  </si>
  <si>
    <t>唐莹</t>
  </si>
  <si>
    <t>511622********0040</t>
  </si>
  <si>
    <t>2023.7.1-2023.12.31</t>
  </si>
  <si>
    <t>郭李萍</t>
  </si>
  <si>
    <t>511622********0029</t>
  </si>
  <si>
    <t>武胜县三信汽车维修服务有限公司</t>
  </si>
  <si>
    <t>邓思广</t>
  </si>
  <si>
    <t>511622********3713</t>
  </si>
  <si>
    <t>202308（共1个月）</t>
  </si>
  <si>
    <t>杨镇宇</t>
  </si>
  <si>
    <t>511622********0032</t>
  </si>
  <si>
    <t>易娇</t>
  </si>
  <si>
    <t>511622********4346</t>
  </si>
  <si>
    <t>2023.6.1-2024.5.31</t>
  </si>
  <si>
    <t>武胜县沿口第三幼儿园</t>
  </si>
  <si>
    <t>李清清</t>
  </si>
  <si>
    <t>511622********6122</t>
  </si>
  <si>
    <t>202209-202307（共11个月）</t>
  </si>
  <si>
    <t>2022.09.07-2023.08.06</t>
  </si>
  <si>
    <t>武胜县漆凉铭幼儿园</t>
  </si>
  <si>
    <t>陈银</t>
  </si>
  <si>
    <t>500392********6984</t>
  </si>
  <si>
    <t>2023.6-2023.9（共4个月）</t>
  </si>
  <si>
    <t>2022.10.8-2023.10.7</t>
  </si>
  <si>
    <t>蒋辉</t>
  </si>
  <si>
    <t>511622********0022</t>
  </si>
  <si>
    <t>蒋小丽</t>
  </si>
  <si>
    <t>511622********342x</t>
  </si>
  <si>
    <t>2023.6-2023.7（共2个月）</t>
  </si>
  <si>
    <r>
      <rPr>
        <sz val="10"/>
        <rFont val="宋体"/>
        <charset val="134"/>
      </rPr>
      <t>武胜县网络政务与电教中心</t>
    </r>
    <r>
      <rPr>
        <sz val="12"/>
        <rFont val="Times New Roman"/>
        <charset val="134"/>
      </rPr>
      <t xml:space="preserve"> </t>
    </r>
  </si>
  <si>
    <r>
      <rPr>
        <sz val="10"/>
        <rFont val="宋体"/>
        <charset val="134"/>
      </rPr>
      <t>唐小栋</t>
    </r>
    <r>
      <rPr>
        <sz val="12"/>
        <color rgb="FFFF0000"/>
        <rFont val="Times New Roman"/>
        <charset val="0"/>
      </rPr>
      <t xml:space="preserve"> </t>
    </r>
  </si>
  <si>
    <t>511622********0013</t>
  </si>
  <si>
    <t>202303-202307（5个月）</t>
  </si>
  <si>
    <t>2022.9.19-2023.9.18</t>
  </si>
  <si>
    <r>
      <rPr>
        <sz val="10"/>
        <rFont val="宋体"/>
        <charset val="134"/>
      </rPr>
      <t>武胜县网络政务与电教中心</t>
    </r>
    <r>
      <rPr>
        <sz val="12"/>
        <rFont val="Times New Roman"/>
        <charset val="0"/>
      </rPr>
      <t xml:space="preserve"> </t>
    </r>
  </si>
  <si>
    <t>关翕</t>
  </si>
  <si>
    <t>511622********0024</t>
  </si>
  <si>
    <t>20230301-20230918（6个月零12天）</t>
  </si>
  <si>
    <t>张欢</t>
  </si>
  <si>
    <t>511622********702X</t>
  </si>
  <si>
    <t>徐勤</t>
  </si>
  <si>
    <t>511622********1024</t>
  </si>
  <si>
    <t>陈婷婷</t>
  </si>
  <si>
    <t>511622********0021</t>
  </si>
  <si>
    <r>
      <rPr>
        <sz val="9"/>
        <rFont val="宋体"/>
        <charset val="134"/>
      </rPr>
      <t>武胜县网络政务与电教中心</t>
    </r>
    <r>
      <rPr>
        <sz val="12"/>
        <rFont val="Times New Roman"/>
        <charset val="0"/>
      </rPr>
      <t xml:space="preserve"> </t>
    </r>
  </si>
  <si>
    <t>张鹏</t>
  </si>
  <si>
    <t>511622********941X</t>
  </si>
  <si>
    <t>202303-202309（7个月）</t>
  </si>
  <si>
    <t>2022.10.20-2023.10.19</t>
  </si>
  <si>
    <t>杨月</t>
  </si>
  <si>
    <t>511622********972X</t>
  </si>
  <si>
    <t>毛祥</t>
  </si>
  <si>
    <t>511622********431X</t>
  </si>
  <si>
    <t>20230421-20230930（5个月零7天）</t>
  </si>
  <si>
    <t>2023.04.21-2024.04.20</t>
  </si>
  <si>
    <t>杨磊</t>
  </si>
  <si>
    <t>511622********7015</t>
  </si>
  <si>
    <t>20230626-20230930（3个月零5天）</t>
  </si>
  <si>
    <t>2023.06.26-2024.06.25</t>
  </si>
  <si>
    <t>四川省武胜县石盘初级中学校</t>
  </si>
  <si>
    <t>陈雪怡</t>
  </si>
  <si>
    <t>511622********7725</t>
  </si>
  <si>
    <t>2022.9.1-2023.8.31</t>
  </si>
  <si>
    <t>张豪</t>
  </si>
  <si>
    <t>511622********6713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</si>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</sst>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color rgb="FFFF0000"/>
      <name val="Times New Roman"/>
      <charset val="0"/>
    </font>
    <font>
      <sz val="12"/>
      <name val="Times New Roman"/>
      <charset val="0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workbookViewId="0">
      <selection activeCell="B11" sqref="B11"/>
    </sheetView>
  </sheetViews>
  <sheetFormatPr defaultColWidth="9" defaultRowHeight="13.5" outlineLevelCol="6"/>
  <cols>
    <col min="1" max="1" width="5.625" style="1" customWidth="1"/>
    <col min="2" max="2" width="30.2" style="2" customWidth="1"/>
    <col min="3" max="3" width="7.375" style="2" customWidth="1"/>
    <col min="4" max="4" width="18.125" style="2" customWidth="1"/>
    <col min="5" max="5" width="45.0833333333333" style="2" customWidth="1"/>
    <col min="6" max="6" width="6.74166666666667" style="2" customWidth="1"/>
    <col min="7" max="7" width="22.95" style="2" customWidth="1"/>
    <col min="8" max="16384" width="9" style="2"/>
  </cols>
  <sheetData>
    <row r="1" spans="1:1">
      <c r="A1" s="1" t="s">
        <v>0</v>
      </c>
    </row>
    <row r="2" ht="25.5" spans="2:7">
      <c r="B2" s="3" t="s">
        <v>1</v>
      </c>
      <c r="C2" s="3"/>
      <c r="D2" s="3"/>
      <c r="E2" s="3"/>
      <c r="F2" s="3"/>
      <c r="G2" s="3"/>
    </row>
    <row r="3" spans="1:7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</row>
    <row r="4" spans="1:7">
      <c r="A4" s="4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7">
        <f>1970*6</f>
        <v>11820</v>
      </c>
      <c r="G4" s="6" t="s">
        <v>13</v>
      </c>
    </row>
    <row r="5" spans="1:7">
      <c r="A5" s="4">
        <v>2</v>
      </c>
      <c r="B5" s="6" t="s">
        <v>9</v>
      </c>
      <c r="C5" s="6" t="s">
        <v>14</v>
      </c>
      <c r="D5" s="6" t="s">
        <v>15</v>
      </c>
      <c r="E5" s="6" t="s">
        <v>12</v>
      </c>
      <c r="F5" s="7">
        <f>1285+1970+1600+1970+1970+1218</f>
        <v>10013</v>
      </c>
      <c r="G5" s="6" t="s">
        <v>13</v>
      </c>
    </row>
    <row r="6" spans="1:7">
      <c r="A6" s="4">
        <v>3</v>
      </c>
      <c r="B6" s="6" t="s">
        <v>16</v>
      </c>
      <c r="C6" s="6" t="s">
        <v>17</v>
      </c>
      <c r="D6" s="6" t="s">
        <v>18</v>
      </c>
      <c r="E6" s="6" t="s">
        <v>19</v>
      </c>
      <c r="F6" s="7">
        <v>3940</v>
      </c>
      <c r="G6" s="6" t="s">
        <v>20</v>
      </c>
    </row>
    <row r="7" spans="1:7">
      <c r="A7" s="4">
        <v>4</v>
      </c>
      <c r="B7" s="6" t="s">
        <v>16</v>
      </c>
      <c r="C7" s="6" t="s">
        <v>21</v>
      </c>
      <c r="D7" s="6" t="s">
        <v>22</v>
      </c>
      <c r="E7" s="6" t="s">
        <v>19</v>
      </c>
      <c r="F7" s="7">
        <v>3940</v>
      </c>
      <c r="G7" s="6" t="s">
        <v>23</v>
      </c>
    </row>
    <row r="8" spans="1:7">
      <c r="A8" s="4">
        <v>5</v>
      </c>
      <c r="B8" s="6" t="s">
        <v>24</v>
      </c>
      <c r="C8" s="6" t="s">
        <v>25</v>
      </c>
      <c r="D8" s="6" t="s">
        <v>26</v>
      </c>
      <c r="E8" s="6" t="s">
        <v>27</v>
      </c>
      <c r="F8" s="7">
        <f>1970*3</f>
        <v>5910</v>
      </c>
      <c r="G8" s="6" t="s">
        <v>28</v>
      </c>
    </row>
    <row r="9" spans="1:7">
      <c r="A9" s="4">
        <v>6</v>
      </c>
      <c r="B9" s="6" t="s">
        <v>24</v>
      </c>
      <c r="C9" s="6" t="s">
        <v>29</v>
      </c>
      <c r="D9" s="6" t="s">
        <v>30</v>
      </c>
      <c r="E9" s="6" t="s">
        <v>27</v>
      </c>
      <c r="F9" s="7">
        <f>1970*3</f>
        <v>5910</v>
      </c>
      <c r="G9" s="6" t="s">
        <v>28</v>
      </c>
    </row>
    <row r="10" spans="1:7">
      <c r="A10" s="4">
        <v>7</v>
      </c>
      <c r="B10" s="6" t="s">
        <v>24</v>
      </c>
      <c r="C10" s="6" t="s">
        <v>31</v>
      </c>
      <c r="D10" s="6" t="s">
        <v>32</v>
      </c>
      <c r="E10" s="6" t="s">
        <v>33</v>
      </c>
      <c r="F10" s="7">
        <f>1970*3+15*91</f>
        <v>7275</v>
      </c>
      <c r="G10" s="6" t="s">
        <v>34</v>
      </c>
    </row>
    <row r="11" spans="1:7">
      <c r="A11" s="4">
        <v>8</v>
      </c>
      <c r="B11" s="6" t="s">
        <v>35</v>
      </c>
      <c r="C11" s="6" t="s">
        <v>36</v>
      </c>
      <c r="D11" s="6" t="s">
        <v>37</v>
      </c>
      <c r="E11" s="6" t="s">
        <v>38</v>
      </c>
      <c r="F11" s="7">
        <f>1970*5</f>
        <v>9850</v>
      </c>
      <c r="G11" s="6" t="s">
        <v>39</v>
      </c>
    </row>
    <row r="12" spans="1:7">
      <c r="A12" s="4">
        <v>9</v>
      </c>
      <c r="B12" s="6" t="s">
        <v>40</v>
      </c>
      <c r="C12" s="6" t="s">
        <v>41</v>
      </c>
      <c r="D12" s="6" t="s">
        <v>42</v>
      </c>
      <c r="E12" s="6" t="s">
        <v>43</v>
      </c>
      <c r="F12" s="7">
        <v>3940</v>
      </c>
      <c r="G12" s="6" t="s">
        <v>44</v>
      </c>
    </row>
    <row r="13" spans="1:7">
      <c r="A13" s="4">
        <v>10</v>
      </c>
      <c r="B13" s="6" t="s">
        <v>40</v>
      </c>
      <c r="C13" s="6" t="s">
        <v>45</v>
      </c>
      <c r="D13" s="6" t="s">
        <v>46</v>
      </c>
      <c r="E13" s="6" t="s">
        <v>47</v>
      </c>
      <c r="F13" s="7">
        <v>1313</v>
      </c>
      <c r="G13" s="6" t="s">
        <v>48</v>
      </c>
    </row>
    <row r="14" spans="1:7">
      <c r="A14" s="4">
        <v>11</v>
      </c>
      <c r="B14" s="6" t="s">
        <v>40</v>
      </c>
      <c r="C14" s="6" t="s">
        <v>49</v>
      </c>
      <c r="D14" s="6" t="s">
        <v>50</v>
      </c>
      <c r="E14" s="6" t="s">
        <v>43</v>
      </c>
      <c r="F14" s="7">
        <v>3940</v>
      </c>
      <c r="G14" s="6" t="s">
        <v>51</v>
      </c>
    </row>
    <row r="15" spans="1:7">
      <c r="A15" s="4">
        <v>12</v>
      </c>
      <c r="B15" s="6" t="s">
        <v>40</v>
      </c>
      <c r="C15" s="6" t="s">
        <v>52</v>
      </c>
      <c r="D15" s="6" t="s">
        <v>53</v>
      </c>
      <c r="E15" s="6" t="s">
        <v>43</v>
      </c>
      <c r="F15" s="7">
        <v>3940</v>
      </c>
      <c r="G15" s="6" t="s">
        <v>51</v>
      </c>
    </row>
    <row r="16" spans="1:7">
      <c r="A16" s="4">
        <v>13</v>
      </c>
      <c r="B16" s="6" t="s">
        <v>54</v>
      </c>
      <c r="C16" s="6" t="s">
        <v>55</v>
      </c>
      <c r="D16" s="6" t="s">
        <v>56</v>
      </c>
      <c r="E16" s="6" t="s">
        <v>57</v>
      </c>
      <c r="F16" s="7">
        <v>1970</v>
      </c>
      <c r="G16" s="6" t="s">
        <v>13</v>
      </c>
    </row>
    <row r="17" spans="1:7">
      <c r="A17" s="4">
        <v>14</v>
      </c>
      <c r="B17" s="6" t="s">
        <v>54</v>
      </c>
      <c r="C17" s="6" t="s">
        <v>58</v>
      </c>
      <c r="D17" s="6" t="s">
        <v>59</v>
      </c>
      <c r="E17" s="6" t="s">
        <v>57</v>
      </c>
      <c r="F17" s="7">
        <v>1970</v>
      </c>
      <c r="G17" s="6" t="s">
        <v>13</v>
      </c>
    </row>
    <row r="18" spans="1:7">
      <c r="A18" s="4">
        <v>15</v>
      </c>
      <c r="B18" s="6" t="s">
        <v>54</v>
      </c>
      <c r="C18" s="6" t="s">
        <v>60</v>
      </c>
      <c r="D18" s="6" t="s">
        <v>61</v>
      </c>
      <c r="E18" s="6" t="s">
        <v>57</v>
      </c>
      <c r="F18" s="7">
        <v>1970</v>
      </c>
      <c r="G18" s="6" t="s">
        <v>62</v>
      </c>
    </row>
    <row r="19" spans="1:7">
      <c r="A19" s="4">
        <v>16</v>
      </c>
      <c r="B19" s="6" t="s">
        <v>63</v>
      </c>
      <c r="C19" s="6" t="s">
        <v>64</v>
      </c>
      <c r="D19" s="6" t="s">
        <v>65</v>
      </c>
      <c r="E19" s="6" t="s">
        <v>66</v>
      </c>
      <c r="F19" s="7">
        <f>11*1970</f>
        <v>21670</v>
      </c>
      <c r="G19" s="6" t="s">
        <v>67</v>
      </c>
    </row>
    <row r="20" spans="1:7">
      <c r="A20" s="4">
        <v>17</v>
      </c>
      <c r="B20" s="6" t="s">
        <v>68</v>
      </c>
      <c r="C20" s="8" t="s">
        <v>69</v>
      </c>
      <c r="D20" s="6" t="s">
        <v>70</v>
      </c>
      <c r="E20" s="6" t="s">
        <v>71</v>
      </c>
      <c r="F20" s="4">
        <f>1970*4</f>
        <v>7880</v>
      </c>
      <c r="G20" s="6" t="s">
        <v>72</v>
      </c>
    </row>
    <row r="21" spans="1:7">
      <c r="A21" s="4">
        <v>18</v>
      </c>
      <c r="B21" s="6" t="s">
        <v>68</v>
      </c>
      <c r="C21" s="8" t="s">
        <v>73</v>
      </c>
      <c r="D21" s="6" t="s">
        <v>74</v>
      </c>
      <c r="E21" s="6" t="s">
        <v>71</v>
      </c>
      <c r="F21" s="4">
        <f>1970*4</f>
        <v>7880</v>
      </c>
      <c r="G21" s="6" t="s">
        <v>72</v>
      </c>
    </row>
    <row r="22" spans="1:7">
      <c r="A22" s="4">
        <v>19</v>
      </c>
      <c r="B22" s="6" t="s">
        <v>68</v>
      </c>
      <c r="C22" s="8" t="s">
        <v>75</v>
      </c>
      <c r="D22" s="6" t="s">
        <v>76</v>
      </c>
      <c r="E22" s="6" t="s">
        <v>77</v>
      </c>
      <c r="F22" s="4">
        <f>1970*2</f>
        <v>3940</v>
      </c>
      <c r="G22" s="6" t="s">
        <v>72</v>
      </c>
    </row>
    <row r="23" ht="15.75" spans="1:7">
      <c r="A23" s="4">
        <v>20</v>
      </c>
      <c r="B23" s="6" t="s">
        <v>78</v>
      </c>
      <c r="C23" s="8" t="s">
        <v>79</v>
      </c>
      <c r="D23" s="6" t="s">
        <v>80</v>
      </c>
      <c r="E23" s="6" t="s">
        <v>81</v>
      </c>
      <c r="F23" s="4">
        <f>1970*5</f>
        <v>9850</v>
      </c>
      <c r="G23" s="6" t="s">
        <v>82</v>
      </c>
    </row>
    <row r="24" ht="15.75" spans="1:7">
      <c r="A24" s="4">
        <v>21</v>
      </c>
      <c r="B24" s="6" t="s">
        <v>83</v>
      </c>
      <c r="C24" s="8" t="s">
        <v>84</v>
      </c>
      <c r="D24" s="6" t="s">
        <v>85</v>
      </c>
      <c r="E24" s="6" t="s">
        <v>86</v>
      </c>
      <c r="F24" s="4">
        <v>12912</v>
      </c>
      <c r="G24" s="6" t="s">
        <v>82</v>
      </c>
    </row>
    <row r="25" ht="15.75" spans="1:7">
      <c r="A25" s="4">
        <v>22</v>
      </c>
      <c r="B25" s="6" t="s">
        <v>83</v>
      </c>
      <c r="C25" s="8" t="s">
        <v>87</v>
      </c>
      <c r="D25" s="6" t="s">
        <v>88</v>
      </c>
      <c r="E25" s="6" t="s">
        <v>86</v>
      </c>
      <c r="F25" s="4">
        <v>12912</v>
      </c>
      <c r="G25" s="6" t="s">
        <v>82</v>
      </c>
    </row>
    <row r="26" ht="15.75" spans="1:7">
      <c r="A26" s="4">
        <v>23</v>
      </c>
      <c r="B26" s="6" t="s">
        <v>83</v>
      </c>
      <c r="C26" s="8" t="s">
        <v>89</v>
      </c>
      <c r="D26" s="6" t="s">
        <v>90</v>
      </c>
      <c r="E26" s="6" t="s">
        <v>86</v>
      </c>
      <c r="F26" s="4">
        <v>12912</v>
      </c>
      <c r="G26" s="6" t="s">
        <v>82</v>
      </c>
    </row>
    <row r="27" ht="15.75" spans="1:7">
      <c r="A27" s="4">
        <v>24</v>
      </c>
      <c r="B27" s="6" t="s">
        <v>83</v>
      </c>
      <c r="C27" s="8" t="s">
        <v>91</v>
      </c>
      <c r="D27" s="6" t="s">
        <v>92</v>
      </c>
      <c r="E27" s="6" t="s">
        <v>86</v>
      </c>
      <c r="F27" s="4">
        <v>12912</v>
      </c>
      <c r="G27" s="6" t="s">
        <v>82</v>
      </c>
    </row>
    <row r="28" ht="15.75" spans="1:7">
      <c r="A28" s="4">
        <v>25</v>
      </c>
      <c r="B28" s="6" t="s">
        <v>93</v>
      </c>
      <c r="C28" s="8" t="s">
        <v>94</v>
      </c>
      <c r="D28" s="6" t="s">
        <v>95</v>
      </c>
      <c r="E28" s="6" t="s">
        <v>96</v>
      </c>
      <c r="F28" s="4">
        <f>1970*7</f>
        <v>13790</v>
      </c>
      <c r="G28" s="6" t="s">
        <v>97</v>
      </c>
    </row>
    <row r="29" ht="15.75" spans="1:7">
      <c r="A29" s="4">
        <v>26</v>
      </c>
      <c r="B29" s="6" t="s">
        <v>93</v>
      </c>
      <c r="C29" s="8" t="s">
        <v>98</v>
      </c>
      <c r="D29" s="6" t="s">
        <v>99</v>
      </c>
      <c r="E29" s="6" t="s">
        <v>96</v>
      </c>
      <c r="F29" s="4">
        <f>1970*7</f>
        <v>13790</v>
      </c>
      <c r="G29" s="6" t="s">
        <v>97</v>
      </c>
    </row>
    <row r="30" ht="15.75" spans="1:7">
      <c r="A30" s="4">
        <v>27</v>
      </c>
      <c r="B30" s="6" t="s">
        <v>93</v>
      </c>
      <c r="C30" s="8" t="s">
        <v>100</v>
      </c>
      <c r="D30" s="6" t="s">
        <v>101</v>
      </c>
      <c r="E30" s="6" t="s">
        <v>102</v>
      </c>
      <c r="F30" s="4">
        <f>1970*5+91*7</f>
        <v>10487</v>
      </c>
      <c r="G30" s="6" t="s">
        <v>103</v>
      </c>
    </row>
    <row r="31" ht="15.75" spans="1:7">
      <c r="A31" s="4">
        <v>28</v>
      </c>
      <c r="B31" s="6" t="s">
        <v>93</v>
      </c>
      <c r="C31" s="8" t="s">
        <v>104</v>
      </c>
      <c r="D31" s="6" t="s">
        <v>105</v>
      </c>
      <c r="E31" s="6" t="s">
        <v>106</v>
      </c>
      <c r="F31" s="4">
        <f>1970*3+91*5</f>
        <v>6365</v>
      </c>
      <c r="G31" s="6" t="s">
        <v>107</v>
      </c>
    </row>
    <row r="32" spans="1:7">
      <c r="A32" s="4">
        <v>29</v>
      </c>
      <c r="B32" s="6" t="s">
        <v>108</v>
      </c>
      <c r="C32" s="6" t="s">
        <v>109</v>
      </c>
      <c r="D32" s="6" t="s">
        <v>110</v>
      </c>
      <c r="E32" s="6" t="s">
        <v>57</v>
      </c>
      <c r="F32" s="4">
        <v>1970</v>
      </c>
      <c r="G32" s="6" t="s">
        <v>111</v>
      </c>
    </row>
    <row r="33" spans="1:7">
      <c r="A33" s="4">
        <v>30</v>
      </c>
      <c r="B33" s="6" t="s">
        <v>108</v>
      </c>
      <c r="C33" s="6" t="s">
        <v>112</v>
      </c>
      <c r="D33" s="6" t="s">
        <v>113</v>
      </c>
      <c r="E33" s="6" t="s">
        <v>57</v>
      </c>
      <c r="F33" s="4">
        <v>1970</v>
      </c>
      <c r="G33" s="6" t="s">
        <v>111</v>
      </c>
    </row>
    <row r="34" spans="1:7">
      <c r="A34" s="4" t="s">
        <v>114</v>
      </c>
      <c r="B34" s="4"/>
      <c r="C34" s="4"/>
      <c r="D34" s="4"/>
      <c r="E34" s="4"/>
      <c r="F34" s="4">
        <f>SUM(F4:F33)</f>
        <v>228941</v>
      </c>
      <c r="G34" s="4"/>
    </row>
  </sheetData>
  <autoFilter ref="A3:G34">
    <extLst/>
  </autoFilter>
  <mergeCells count="3">
    <mergeCell ref="B2:G2"/>
    <mergeCell ref="A34:E34"/>
    <mergeCell ref="F34:G34"/>
  </mergeCells>
  <printOptions horizontalCentered="1"/>
  <pageMargins left="0.66875" right="0.432638888888889" top="0.826388888888889" bottom="0.66875" header="0.5" footer="0.5"/>
  <pageSetup paperSize="9" scale="98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就业见习人员补助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林哥兒</cp:lastModifiedBy>
  <dcterms:created xsi:type="dcterms:W3CDTF">2022-10-24T08:17:00Z</dcterms:created>
  <dcterms:modified xsi:type="dcterms:W3CDTF">2023-10-20T08:10:10Z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BD681F4B072E4DCEB97B7C117EF13EE6_13</vt:lpwstr>
  </property>
  <property fmtid="{D5CDD505-2E9C-101B-9397-08002B2CF9AE}" pid="3" name="KSOProductBuildVer">
    <vt:lpwstr>2052-12.1.0.15712</vt:lpwstr>
  </property>
</Properties>
</file>