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民康2023年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<sst xmlns="http://schemas.openxmlformats.org/spreadsheetml/2006/main" count="26" uniqueCount="22">
  <si>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3</t>
    </r>
  </si>
  <si>
    <r>
      <rPr>
        <b/>
        <sz val="16"/>
        <color theme="1"/>
        <rFont val="Times New Roman"/>
        <charset val="134"/>
      </rPr>
      <t>2022</t>
    </r>
    <r>
      <rPr>
        <b/>
        <sz val="16"/>
        <color theme="1"/>
        <rFont val="宋体"/>
        <charset val="134"/>
      </rPr>
      <t>年武胜县企业吸纳离校两年内未就业高校毕业生社保补贴公示表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</si>
  <si>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</si>
  <si>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企业名称</t>
    </r>
  </si>
  <si>
    <r>
      <rPr>
        <sz val="11"/>
        <color theme="1"/>
        <rFont val="宋体"/>
        <charset val="134"/>
      </rPr>
      <t>姓名</t>
    </r>
  </si>
  <si>
    <r>
      <rPr>
        <sz val="11"/>
        <color theme="1"/>
        <rFont val="宋体"/>
        <charset val="134"/>
      </rPr>
      <t>身份证号码</t>
    </r>
  </si>
  <si>
    <r>
      <rPr>
        <sz val="11"/>
        <color theme="1"/>
        <rFont val="宋体"/>
        <charset val="134"/>
      </rPr>
      <t>补贴月度</t>
    </r>
  </si>
  <si>
    <r>
      <rPr>
        <sz val="11"/>
        <color theme="1"/>
        <rFont val="宋体"/>
        <charset val="134"/>
      </rPr>
      <t>申请金额</t>
    </r>
  </si>
  <si>
    <r>
      <rPr>
        <sz val="11"/>
        <color theme="1"/>
        <rFont val="宋体"/>
        <charset val="134"/>
      </rPr>
      <t>实际补贴金额</t>
    </r>
  </si>
  <si>
    <r>
      <rPr>
        <sz val="11"/>
        <color theme="1"/>
        <rFont val="宋体"/>
        <charset val="134"/>
      </rPr>
      <t>合计</t>
    </r>
  </si>
  <si>
    <r>
      <rPr>
        <sz val="11"/>
        <color theme="1"/>
        <rFont val="宋体"/>
        <charset val="134"/>
      </rPr>
      <t>备注</t>
    </r>
  </si>
  <si>
    <r>
      <rPr>
        <sz val="11"/>
        <color theme="1"/>
        <rFont val="宋体"/>
        <charset val="134"/>
      </rPr>
      <t>养老保险补贴</t>
    </r>
  </si>
  <si>
    <r>
      <rPr>
        <sz val="11"/>
        <color theme="1"/>
        <rFont val="宋体"/>
        <charset val="134"/>
      </rPr>
      <t>医疗保险补贴</t>
    </r>
  </si>
  <si>
    <r>
      <rPr>
        <sz val="11"/>
        <color theme="1"/>
        <rFont val="宋体"/>
        <charset val="134"/>
      </rPr>
      <t>失业保险补贴</t>
    </r>
  </si>
  <si>
    <r>
      <rPr>
        <sz val="11"/>
        <color theme="1"/>
        <rFont val="方正仿宋_GBK"/>
        <charset val="134"/>
      </rPr>
      <t>四川民康电器有限公司</t>
    </r>
  </si>
  <si>
    <r>
      <rPr>
        <sz val="11"/>
        <color theme="1"/>
        <rFont val="方正仿宋_GBK"/>
        <charset val="134"/>
      </rPr>
      <t>张浩</t>
    </r>
  </si>
  <si>
    <t>51162220******3718</t>
  </si>
  <si>
    <t>202212-202311</t>
  </si>
  <si>
    <r>
      <rPr>
        <sz val="11"/>
        <color theme="1"/>
        <rFont val="方正仿宋_GBK"/>
        <charset val="134"/>
      </rPr>
      <t>冯俊淋</t>
    </r>
  </si>
  <si>
    <t>51162220******0036</t>
  </si>
  <si>
    <t>202212-202302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</si>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</sst>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缴费花名册" xfId="49"/>
    <cellStyle name="常规 10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4"/>
  <sheetViews>
    <sheetView tabSelected="1" workbookViewId="0">
      <selection activeCell="F12" sqref="F12"/>
    </sheetView>
  </sheetViews>
  <sheetFormatPr defaultColWidth="9" defaultRowHeight="15"/>
  <cols>
    <col min="1" max="1" width="3.5" style="1" customWidth="1"/>
    <col min="2" max="2" width="20.875" style="1" customWidth="1"/>
    <col min="3" max="3" width="6.25" style="1" customWidth="1"/>
    <col min="4" max="4" width="18.8916666666667" style="1" customWidth="1"/>
    <col min="5" max="5" width="13.65" style="1" customWidth="1"/>
    <col min="6" max="6" width="8.43333333333333" style="1" customWidth="1"/>
    <col min="7" max="7" width="9.40833333333333" style="1" customWidth="1"/>
    <col min="8" max="8" width="7.25" style="1" customWidth="1"/>
    <col min="9" max="9" width="9.2" style="1" customWidth="1"/>
    <col min="10" max="10" width="8.75833333333333" style="1" customWidth="1"/>
    <col min="11" max="11" width="7.44166666666667" style="1" customWidth="1"/>
    <col min="12" max="12" width="8.9" style="1" customWidth="1"/>
    <col min="13" max="16384" width="9" style="1"/>
  </cols>
  <sheetData>
    <row r="1" ht="24" customHeight="1" spans="1:1">
      <c r="A1" s="5" t="s">
        <v>0</v>
      </c>
    </row>
    <row r="2" s="1" customFormat="1" ht="37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19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/>
      <c r="H3" s="10"/>
      <c r="I3" s="9" t="s">
        <v>8</v>
      </c>
      <c r="J3" s="9"/>
      <c r="K3" s="9"/>
      <c r="L3" s="7" t="s">
        <v>9</v>
      </c>
      <c r="M3" s="7" t="s">
        <v>10</v>
      </c>
    </row>
    <row r="4" s="2" customFormat="1" ht="30" customHeight="1" spans="1:13">
      <c r="A4" s="7"/>
      <c r="B4" s="7"/>
      <c r="C4" s="7"/>
      <c r="D4" s="7"/>
      <c r="E4" s="7"/>
      <c r="F4" s="7" t="s">
        <v>11</v>
      </c>
      <c r="G4" s="7" t="s">
        <v>12</v>
      </c>
      <c r="H4" s="7" t="s">
        <v>13</v>
      </c>
      <c r="I4" s="7" t="s">
        <v>11</v>
      </c>
      <c r="J4" s="7" t="s">
        <v>12</v>
      </c>
      <c r="K4" s="7" t="s">
        <v>13</v>
      </c>
      <c r="L4" s="7"/>
      <c r="M4" s="7"/>
    </row>
    <row r="5" s="3" customFormat="1" ht="25" customHeight="1" spans="1:13">
      <c r="A5" s="11">
        <v>1</v>
      </c>
      <c r="B5" s="11" t="s">
        <v>14</v>
      </c>
      <c r="C5" s="11" t="s">
        <v>15</v>
      </c>
      <c r="D5" s="11" t="s">
        <v>16</v>
      </c>
      <c r="E5" s="11" t="s">
        <v>17</v>
      </c>
      <c r="F5" s="11">
        <v>7816.32</v>
      </c>
      <c r="G5" s="11">
        <v>4233.84</v>
      </c>
      <c r="H5" s="11">
        <v>312.6</v>
      </c>
      <c r="I5" s="11">
        <f>651.36+679.36*11</f>
        <v>8124.32</v>
      </c>
      <c r="J5" s="11">
        <f>322.92+352.82*11</f>
        <v>4203.94</v>
      </c>
      <c r="K5" s="14">
        <f>26.05*4+25.47*4+25.48*4</f>
        <v>308</v>
      </c>
      <c r="L5" s="11">
        <f>SUM(I5:K5)</f>
        <v>12636.26</v>
      </c>
      <c r="M5" s="15"/>
    </row>
    <row r="6" s="3" customFormat="1" ht="25" customHeight="1" spans="1:13">
      <c r="A6" s="11">
        <v>2</v>
      </c>
      <c r="B6" s="11" t="s">
        <v>14</v>
      </c>
      <c r="C6" s="11" t="s">
        <v>18</v>
      </c>
      <c r="D6" s="11" t="s">
        <v>19</v>
      </c>
      <c r="E6" s="11" t="s">
        <v>20</v>
      </c>
      <c r="F6" s="11">
        <v>1954.08</v>
      </c>
      <c r="G6" s="11">
        <v>1058.46</v>
      </c>
      <c r="H6" s="11">
        <v>78.15</v>
      </c>
      <c r="I6" s="11">
        <f>651.36*3</f>
        <v>1954.08</v>
      </c>
      <c r="J6" s="11">
        <f>322.92+352.82*2</f>
        <v>1028.56</v>
      </c>
      <c r="K6" s="11">
        <f>26.05*3</f>
        <v>78.15</v>
      </c>
      <c r="L6" s="11">
        <f>SUM(I6:K6)</f>
        <v>3060.79</v>
      </c>
      <c r="M6" s="15"/>
    </row>
    <row r="7" s="1" customFormat="1" ht="27" customHeight="1" spans="1:13">
      <c r="A7" s="12" t="s">
        <v>21</v>
      </c>
      <c r="B7" s="11"/>
      <c r="C7" s="11"/>
      <c r="D7" s="11"/>
      <c r="E7" s="11"/>
      <c r="F7" s="13">
        <f t="shared" ref="F7:L7" si="0">SUM(F5:F6)</f>
        <v>9770.4</v>
      </c>
      <c r="G7" s="13">
        <f t="shared" si="0"/>
        <v>5292.3</v>
      </c>
      <c r="H7" s="13">
        <f t="shared" si="0"/>
        <v>390.75</v>
      </c>
      <c r="I7" s="13">
        <f t="shared" si="0"/>
        <v>10078.4</v>
      </c>
      <c r="J7" s="13">
        <f t="shared" si="0"/>
        <v>5232.5</v>
      </c>
      <c r="K7" s="13">
        <f t="shared" si="0"/>
        <v>386.15</v>
      </c>
      <c r="L7" s="13">
        <f t="shared" si="0"/>
        <v>15697.05</v>
      </c>
      <c r="M7" s="16"/>
    </row>
    <row r="8" s="4" customFormat="1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="4" customFormat="1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="4" customFormat="1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="4" customFormat="1" spans="1:1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="4" customFormat="1" spans="1: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="4" customFormat="1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="4" customFormat="1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</sheetData>
  <mergeCells count="11">
    <mergeCell ref="A2:M2"/>
    <mergeCell ref="F3:H3"/>
    <mergeCell ref="I3:K3"/>
    <mergeCell ref="A7:E7"/>
    <mergeCell ref="A3:A4"/>
    <mergeCell ref="B3:B4"/>
    <mergeCell ref="C3:C4"/>
    <mergeCell ref="D3:D4"/>
    <mergeCell ref="E3:E4"/>
    <mergeCell ref="L3:L4"/>
    <mergeCell ref="M3:M4"/>
  </mergeCells>
  <conditionalFormatting sqref="D5:D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民康2023年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Teddy(_べ)</cp:lastModifiedBy>
  <dcterms:created xsi:type="dcterms:W3CDTF">2023-03-07T08:37:00Z</dcterms:created>
  <dcterms:modified xsi:type="dcterms:W3CDTF">2024-01-15T08:40:11Z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588400D94D294906BD901453D9986FBC_13</vt:lpwstr>
  </property>
  <property fmtid="{D5CDD505-2E9C-101B-9397-08002B2CF9AE}" pid="3" name="KSOProductBuildVer">
    <vt:lpwstr>2052-12.1.0.16120</vt:lpwstr>
  </property>
</Properties>
</file>