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城镇公岗补贴（公示）" sheetId="1" r:id="rId1"/>
  </sheets>
  <definedNames>
    <definedName name="_xlnm._FilterDatabase" localSheetId="0" hidden="1">'城镇公岗补贴（公示）'!$A$4:$K$268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<sst xmlns="http://schemas.openxmlformats.org/spreadsheetml/2006/main" count="77" uniqueCount="48">
  <si>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t>附件1</t>
  </si>
  <si>
    <t>2024年1月城镇公益性岗位补贴公示表</t>
  </si>
  <si>
    <t>序号</t>
  </si>
  <si>
    <t>姓名</t>
  </si>
  <si>
    <t>性别</t>
  </si>
  <si>
    <t>身份证号码</t>
  </si>
  <si>
    <t>实际补贴月份</t>
  </si>
  <si>
    <t>补贴金额</t>
  </si>
  <si>
    <t>备注</t>
  </si>
  <si>
    <t>岗位补贴</t>
  </si>
  <si>
    <t>养老保   险补贴</t>
  </si>
  <si>
    <t>医疗保  险补贴</t>
  </si>
  <si>
    <t>失业保 险补贴</t>
  </si>
  <si>
    <t>合计</t>
  </si>
  <si>
    <t>周雪梅</t>
  </si>
  <si>
    <t>女</t>
  </si>
  <si>
    <t>51162220******7745</t>
  </si>
  <si>
    <t>202306-202312</t>
  </si>
  <si>
    <t>双星乡</t>
  </si>
  <si>
    <t>舒华</t>
  </si>
  <si>
    <t>51362319******0023</t>
  </si>
  <si>
    <t>居保局</t>
  </si>
  <si>
    <t>彭一峰</t>
  </si>
  <si>
    <t>男</t>
  </si>
  <si>
    <t>35070220******135X</t>
  </si>
  <si>
    <t>202401-202403</t>
  </si>
  <si>
    <t>王菊华</t>
  </si>
  <si>
    <t>51162219******6420</t>
  </si>
  <si>
    <t>202311-202312</t>
  </si>
  <si>
    <t>宝箴塞镇（工商登记）</t>
  </si>
  <si>
    <t>王远烈</t>
  </si>
  <si>
    <t>51292819******501X</t>
  </si>
  <si>
    <t>202311-202402</t>
  </si>
  <si>
    <t>宝箴塞镇</t>
  </si>
  <si>
    <t>王成燕</t>
  </si>
  <si>
    <t>51292819******5010</t>
  </si>
  <si>
    <t>202402-202403</t>
  </si>
  <si>
    <t>姚迎春</t>
  </si>
  <si>
    <t>51362319******4621</t>
  </si>
  <si>
    <t>林小渲</t>
  </si>
  <si>
    <t>51162220******1621</t>
  </si>
  <si>
    <t>人力资源服务中心</t>
  </si>
  <si>
    <t>张小红</t>
  </si>
  <si>
    <t>51362319******0082</t>
  </si>
  <si>
    <t>向利君</t>
  </si>
  <si>
    <t>51362319******2823</t>
  </si>
  <si>
    <t>陈玉容</t>
  </si>
  <si>
    <t>51302219******7583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</si>
</sst>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  <scheme val="minor"/>
    </font>
    <font>
      <sz val="11"/>
      <name val="仿宋_GB2312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1" xfId="59" applyNumberFormat="1" applyFont="1" applyFill="1" applyBorder="1" applyAlignment="1">
      <alignment horizontal="center" vertical="center"/>
    </xf>
    <xf numFmtId="0" fontId="2" fillId="0" borderId="2" xfId="59" applyNumberFormat="1" applyFont="1" applyFill="1" applyBorder="1" applyAlignment="1">
      <alignment horizontal="center" vertical="center"/>
    </xf>
    <xf numFmtId="0" fontId="2" fillId="0" borderId="3" xfId="59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6" xfId="49"/>
    <cellStyle name="常规 12" xfId="50"/>
    <cellStyle name="常规 6 3" xfId="51"/>
    <cellStyle name="常规 2 9" xfId="52"/>
    <cellStyle name="常规 2 2 6" xfId="53"/>
    <cellStyle name="常规 2 2 2" xfId="54"/>
    <cellStyle name="常规 2 2 3" xfId="55"/>
    <cellStyle name="常规 2 2 2 6" xfId="56"/>
    <cellStyle name="常规 3 3" xfId="57"/>
    <cellStyle name="常规 10" xfId="58"/>
    <cellStyle name="常规 10 2" xfId="59"/>
    <cellStyle name="常规 10 4" xfId="60"/>
    <cellStyle name="常规 2 6" xfId="61"/>
    <cellStyle name="常规 3 3 6" xfId="62"/>
    <cellStyle name="常规 4" xfId="63"/>
    <cellStyle name="常规_Sheet1_01员工花名册-劳务派遣-四川红海广安武胜办事处" xfId="64"/>
    <cellStyle name="常规 17" xfId="65"/>
    <cellStyle name="常规 3 2 3" xfId="66"/>
    <cellStyle name="常规 2 2 2 2 2" xfId="67"/>
    <cellStyle name="常规 10 2 2 2" xfId="68"/>
    <cellStyle name="常规 10 5 2" xfId="69"/>
    <cellStyle name="常规 2 6 6" xfId="70"/>
    <cellStyle name="常规 10 8" xfId="71"/>
    <cellStyle name="常规 2 2 3 5" xfId="72"/>
    <cellStyle name="常规 10 4 6" xfId="73"/>
    <cellStyle name="常规 6 3 5" xfId="74"/>
    <cellStyle name="常规 12 5" xfId="75"/>
    <cellStyle name="常规 7 2 5" xfId="76"/>
    <cellStyle name="常规 10 5 4" xfId="77"/>
    <cellStyle name="常规 10 2 7" xfId="78"/>
    <cellStyle name="常规 2 16" xfId="79"/>
    <cellStyle name="常规 9 6" xfId="80"/>
    <cellStyle name="常规 10 2 2 2 3" xfId="8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8"/>
  <sheetViews>
    <sheetView tabSelected="1" workbookViewId="0">
      <selection activeCell="A2" sqref="A2:K2"/>
    </sheetView>
  </sheetViews>
  <sheetFormatPr defaultColWidth="9" defaultRowHeight="13.5"/>
  <cols>
    <col min="1" max="1" width="3.75" style="1" customWidth="1"/>
    <col min="2" max="2" width="5.75" style="1" customWidth="1"/>
    <col min="3" max="3" width="4.5" style="1" customWidth="1"/>
    <col min="4" max="4" width="16.6083333333333" style="1" customWidth="1"/>
    <col min="5" max="5" width="14.2583333333333" style="1" customWidth="1"/>
    <col min="6" max="6" width="9.75" style="3" customWidth="1"/>
    <col min="7" max="7" width="9.73333333333333" style="1" customWidth="1"/>
    <col min="8" max="8" width="8.94166666666667" style="1" customWidth="1"/>
    <col min="9" max="9" width="8.31666666666667" style="1" customWidth="1"/>
    <col min="10" max="10" width="9.25" style="4" customWidth="1"/>
    <col min="11" max="11" width="14.25" style="1" customWidth="1"/>
    <col min="12" max="16384" width="9" style="1"/>
  </cols>
  <sheetData>
    <row r="1" s="1" customFormat="1" ht="15" customHeight="1" spans="1:10">
      <c r="A1" s="1" t="s">
        <v>0</v>
      </c>
      <c r="F1" s="3"/>
      <c r="J1" s="4"/>
    </row>
    <row r="2" s="1" customFormat="1" ht="20.1" customHeight="1" spans="1:11">
      <c r="A2" s="5" t="s">
        <v>1</v>
      </c>
      <c r="B2" s="5"/>
      <c r="C2" s="5"/>
      <c r="D2" s="5"/>
      <c r="E2" s="5"/>
      <c r="F2" s="6"/>
      <c r="G2" s="5"/>
      <c r="H2" s="5"/>
      <c r="I2" s="5"/>
      <c r="J2" s="22"/>
      <c r="K2" s="5"/>
    </row>
    <row r="3" s="1" customFormat="1" spans="1:1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 t="s">
        <v>7</v>
      </c>
      <c r="G3" s="11"/>
      <c r="H3" s="11"/>
      <c r="I3" s="11"/>
      <c r="J3" s="11"/>
      <c r="K3" s="7" t="s">
        <v>8</v>
      </c>
    </row>
    <row r="4" s="1" customFormat="1" ht="27" spans="1:11">
      <c r="A4" s="7"/>
      <c r="B4" s="7"/>
      <c r="C4" s="8"/>
      <c r="D4" s="7"/>
      <c r="E4" s="9"/>
      <c r="F4" s="9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7"/>
    </row>
    <row r="5" s="2" customFormat="1" ht="15" customHeight="1" spans="1:11">
      <c r="A5" s="13">
        <v>1</v>
      </c>
      <c r="B5" s="14" t="s">
        <v>14</v>
      </c>
      <c r="C5" s="14" t="s">
        <v>15</v>
      </c>
      <c r="D5" s="15" t="s">
        <v>16</v>
      </c>
      <c r="E5" s="16" t="s">
        <v>17</v>
      </c>
      <c r="F5" s="17">
        <v>13790</v>
      </c>
      <c r="G5" s="13">
        <v>4755.52</v>
      </c>
      <c r="H5" s="13">
        <v>2469.74</v>
      </c>
      <c r="I5" s="13">
        <v>76.44</v>
      </c>
      <c r="J5" s="13">
        <f t="shared" ref="J5:J17" si="0">SUM(F5:I5)</f>
        <v>21091.7</v>
      </c>
      <c r="K5" s="13" t="s">
        <v>18</v>
      </c>
    </row>
    <row r="6" s="2" customFormat="1" ht="15" customHeight="1" spans="1:11">
      <c r="A6" s="13">
        <v>2</v>
      </c>
      <c r="B6" s="13" t="s">
        <v>19</v>
      </c>
      <c r="C6" s="13" t="s">
        <v>15</v>
      </c>
      <c r="D6" s="15" t="s">
        <v>20</v>
      </c>
      <c r="E6" s="18">
        <v>202312</v>
      </c>
      <c r="F6" s="19">
        <v>1970</v>
      </c>
      <c r="G6" s="19">
        <v>679.36</v>
      </c>
      <c r="H6" s="19">
        <v>352.82</v>
      </c>
      <c r="I6" s="19">
        <v>25.48</v>
      </c>
      <c r="J6" s="19">
        <f t="shared" si="0"/>
        <v>3027.66</v>
      </c>
      <c r="K6" s="13" t="s">
        <v>21</v>
      </c>
    </row>
    <row r="7" s="2" customFormat="1" ht="15" customHeight="1" spans="1:11">
      <c r="A7" s="13">
        <v>3</v>
      </c>
      <c r="B7" s="13" t="s">
        <v>22</v>
      </c>
      <c r="C7" s="13" t="s">
        <v>23</v>
      </c>
      <c r="D7" s="15" t="s">
        <v>24</v>
      </c>
      <c r="E7" s="18">
        <v>202312</v>
      </c>
      <c r="F7" s="19">
        <v>1970</v>
      </c>
      <c r="G7" s="19">
        <v>679.36</v>
      </c>
      <c r="H7" s="19">
        <v>352.82</v>
      </c>
      <c r="I7" s="19">
        <v>25.48</v>
      </c>
      <c r="J7" s="19">
        <f t="shared" si="0"/>
        <v>3027.66</v>
      </c>
      <c r="K7" s="13" t="s">
        <v>21</v>
      </c>
    </row>
    <row r="8" s="2" customFormat="1" ht="15" customHeight="1" spans="1:11">
      <c r="A8" s="13">
        <v>4</v>
      </c>
      <c r="B8" s="13" t="s">
        <v>19</v>
      </c>
      <c r="C8" s="13" t="s">
        <v>15</v>
      </c>
      <c r="D8" s="15" t="s">
        <v>20</v>
      </c>
      <c r="E8" s="18" t="s">
        <v>25</v>
      </c>
      <c r="F8" s="19">
        <v>5910</v>
      </c>
      <c r="G8" s="19">
        <v>2038.08</v>
      </c>
      <c r="H8" s="19">
        <v>1103.91</v>
      </c>
      <c r="I8" s="19">
        <v>76.44</v>
      </c>
      <c r="J8" s="19">
        <f t="shared" si="0"/>
        <v>9128.43</v>
      </c>
      <c r="K8" s="13" t="s">
        <v>21</v>
      </c>
    </row>
    <row r="9" s="2" customFormat="1" ht="15" customHeight="1" spans="1:11">
      <c r="A9" s="13">
        <v>5</v>
      </c>
      <c r="B9" s="13" t="s">
        <v>22</v>
      </c>
      <c r="C9" s="13" t="s">
        <v>23</v>
      </c>
      <c r="D9" s="15" t="s">
        <v>24</v>
      </c>
      <c r="E9" s="18" t="s">
        <v>25</v>
      </c>
      <c r="F9" s="19">
        <v>5910</v>
      </c>
      <c r="G9" s="19">
        <v>2038.08</v>
      </c>
      <c r="H9" s="19">
        <v>1103.91</v>
      </c>
      <c r="I9" s="19">
        <v>76.44</v>
      </c>
      <c r="J9" s="19">
        <f t="shared" si="0"/>
        <v>9128.43</v>
      </c>
      <c r="K9" s="13" t="s">
        <v>21</v>
      </c>
    </row>
    <row r="10" s="2" customFormat="1" ht="15" customHeight="1" spans="1:11">
      <c r="A10" s="13">
        <v>6</v>
      </c>
      <c r="B10" s="13" t="s">
        <v>26</v>
      </c>
      <c r="C10" s="13" t="s">
        <v>15</v>
      </c>
      <c r="D10" s="15" t="s">
        <v>27</v>
      </c>
      <c r="E10" s="18" t="s">
        <v>28</v>
      </c>
      <c r="F10" s="19">
        <v>0</v>
      </c>
      <c r="G10" s="19">
        <v>0</v>
      </c>
      <c r="H10" s="19">
        <v>0</v>
      </c>
      <c r="I10" s="19">
        <v>0</v>
      </c>
      <c r="J10" s="19">
        <f t="shared" si="0"/>
        <v>0</v>
      </c>
      <c r="K10" s="13" t="s">
        <v>29</v>
      </c>
    </row>
    <row r="11" s="2" customFormat="1" ht="15" customHeight="1" spans="1:11">
      <c r="A11" s="13">
        <v>7</v>
      </c>
      <c r="B11" s="13" t="s">
        <v>30</v>
      </c>
      <c r="C11" s="13" t="s">
        <v>23</v>
      </c>
      <c r="D11" s="15" t="s">
        <v>31</v>
      </c>
      <c r="E11" s="18" t="s">
        <v>32</v>
      </c>
      <c r="F11" s="19">
        <v>7880</v>
      </c>
      <c r="G11" s="19">
        <f>679.36*4</f>
        <v>2717.44</v>
      </c>
      <c r="H11" s="19">
        <f>352.82+367.97*3</f>
        <v>1456.73</v>
      </c>
      <c r="I11" s="19">
        <f>25.48*4</f>
        <v>101.92</v>
      </c>
      <c r="J11" s="19">
        <f t="shared" si="0"/>
        <v>12156.09</v>
      </c>
      <c r="K11" s="13" t="s">
        <v>33</v>
      </c>
    </row>
    <row r="12" s="2" customFormat="1" ht="15" customHeight="1" spans="1:11">
      <c r="A12" s="13">
        <v>8</v>
      </c>
      <c r="B12" s="13" t="s">
        <v>34</v>
      </c>
      <c r="C12" s="13" t="s">
        <v>23</v>
      </c>
      <c r="D12" s="15" t="s">
        <v>35</v>
      </c>
      <c r="E12" s="18" t="s">
        <v>36</v>
      </c>
      <c r="F12" s="19">
        <v>3940</v>
      </c>
      <c r="G12" s="19">
        <f t="shared" ref="G12:G17" si="1">679.36*2</f>
        <v>1358.72</v>
      </c>
      <c r="H12" s="19">
        <f t="shared" ref="H12:H17" si="2">367.97*2</f>
        <v>735.94</v>
      </c>
      <c r="I12" s="19">
        <f t="shared" ref="I12:I17" si="3">25.48*2</f>
        <v>50.96</v>
      </c>
      <c r="J12" s="19">
        <f t="shared" si="0"/>
        <v>6085.62</v>
      </c>
      <c r="K12" s="13" t="s">
        <v>33</v>
      </c>
    </row>
    <row r="13" s="2" customFormat="1" ht="15" customHeight="1" spans="1:11">
      <c r="A13" s="13">
        <v>9</v>
      </c>
      <c r="B13" s="13" t="s">
        <v>37</v>
      </c>
      <c r="C13" s="13" t="s">
        <v>15</v>
      </c>
      <c r="D13" s="15" t="s">
        <v>38</v>
      </c>
      <c r="E13" s="18">
        <v>202403</v>
      </c>
      <c r="F13" s="19">
        <v>1970</v>
      </c>
      <c r="G13" s="19">
        <f>679.36</f>
        <v>679.36</v>
      </c>
      <c r="H13" s="19">
        <v>367.97</v>
      </c>
      <c r="I13" s="19">
        <f>25.48</f>
        <v>25.48</v>
      </c>
      <c r="J13" s="19">
        <f t="shared" si="0"/>
        <v>3042.81</v>
      </c>
      <c r="K13" s="13" t="s">
        <v>33</v>
      </c>
    </row>
    <row r="14" s="2" customFormat="1" ht="15" customHeight="1" spans="1:11">
      <c r="A14" s="13">
        <v>10</v>
      </c>
      <c r="B14" s="13" t="s">
        <v>39</v>
      </c>
      <c r="C14" s="13" t="s">
        <v>15</v>
      </c>
      <c r="D14" s="15" t="s">
        <v>40</v>
      </c>
      <c r="E14" s="18" t="s">
        <v>36</v>
      </c>
      <c r="F14" s="19">
        <f t="shared" ref="F14:F17" si="4">1970*2</f>
        <v>3940</v>
      </c>
      <c r="G14" s="19">
        <f t="shared" si="1"/>
        <v>1358.72</v>
      </c>
      <c r="H14" s="19">
        <f t="shared" si="2"/>
        <v>735.94</v>
      </c>
      <c r="I14" s="19">
        <f t="shared" si="3"/>
        <v>50.96</v>
      </c>
      <c r="J14" s="19">
        <f t="shared" si="0"/>
        <v>6085.62</v>
      </c>
      <c r="K14" s="13" t="s">
        <v>41</v>
      </c>
    </row>
    <row r="15" s="2" customFormat="1" ht="15" customHeight="1" spans="1:11">
      <c r="A15" s="13">
        <v>11</v>
      </c>
      <c r="B15" s="13" t="s">
        <v>42</v>
      </c>
      <c r="C15" s="13" t="s">
        <v>15</v>
      </c>
      <c r="D15" s="15" t="s">
        <v>43</v>
      </c>
      <c r="E15" s="18" t="s">
        <v>36</v>
      </c>
      <c r="F15" s="19">
        <f t="shared" si="4"/>
        <v>3940</v>
      </c>
      <c r="G15" s="19">
        <f t="shared" si="1"/>
        <v>1358.72</v>
      </c>
      <c r="H15" s="19">
        <f t="shared" si="2"/>
        <v>735.94</v>
      </c>
      <c r="I15" s="19">
        <f t="shared" si="3"/>
        <v>50.96</v>
      </c>
      <c r="J15" s="19">
        <f t="shared" si="0"/>
        <v>6085.62</v>
      </c>
      <c r="K15" s="13" t="s">
        <v>41</v>
      </c>
    </row>
    <row r="16" s="2" customFormat="1" ht="15" customHeight="1" spans="1:11">
      <c r="A16" s="13">
        <v>12</v>
      </c>
      <c r="B16" s="13" t="s">
        <v>44</v>
      </c>
      <c r="C16" s="13" t="s">
        <v>15</v>
      </c>
      <c r="D16" s="15" t="s">
        <v>45</v>
      </c>
      <c r="E16" s="18" t="s">
        <v>36</v>
      </c>
      <c r="F16" s="19">
        <f t="shared" si="4"/>
        <v>3940</v>
      </c>
      <c r="G16" s="19">
        <f t="shared" si="1"/>
        <v>1358.72</v>
      </c>
      <c r="H16" s="19">
        <f t="shared" si="2"/>
        <v>735.94</v>
      </c>
      <c r="I16" s="19">
        <f t="shared" si="3"/>
        <v>50.96</v>
      </c>
      <c r="J16" s="19">
        <f t="shared" si="0"/>
        <v>6085.62</v>
      </c>
      <c r="K16" s="13" t="s">
        <v>41</v>
      </c>
    </row>
    <row r="17" s="2" customFormat="1" ht="15" customHeight="1" spans="1:11">
      <c r="A17" s="13">
        <v>13</v>
      </c>
      <c r="B17" s="13" t="s">
        <v>46</v>
      </c>
      <c r="C17" s="13" t="s">
        <v>15</v>
      </c>
      <c r="D17" s="15" t="s">
        <v>47</v>
      </c>
      <c r="E17" s="18" t="s">
        <v>36</v>
      </c>
      <c r="F17" s="19">
        <f t="shared" si="4"/>
        <v>3940</v>
      </c>
      <c r="G17" s="19">
        <f t="shared" si="1"/>
        <v>1358.72</v>
      </c>
      <c r="H17" s="19">
        <f t="shared" si="2"/>
        <v>735.94</v>
      </c>
      <c r="I17" s="19">
        <f t="shared" si="3"/>
        <v>50.96</v>
      </c>
      <c r="J17" s="19">
        <f t="shared" si="0"/>
        <v>6085.62</v>
      </c>
      <c r="K17" s="13" t="s">
        <v>41</v>
      </c>
    </row>
    <row r="18" s="2" customFormat="1" ht="15" customHeight="1" spans="1:11">
      <c r="A18" s="20" t="s">
        <v>13</v>
      </c>
      <c r="B18" s="20"/>
      <c r="C18" s="20"/>
      <c r="D18" s="20"/>
      <c r="E18" s="20"/>
      <c r="F18" s="13">
        <f>SUM(F5:F17)</f>
        <v>59100</v>
      </c>
      <c r="G18" s="21">
        <f>SUM(G5:G17)</f>
        <v>20380.8</v>
      </c>
      <c r="H18" s="21">
        <f>SUM(H5:H17)</f>
        <v>10887.6</v>
      </c>
      <c r="I18" s="23">
        <f>SUM(I5:I17)</f>
        <v>662.48</v>
      </c>
      <c r="J18" s="24">
        <f>SUM(J5:J17)</f>
        <v>91030.88</v>
      </c>
      <c r="K18" s="25"/>
    </row>
    <row r="19" s="1" customFormat="1" spans="6:10">
      <c r="F19" s="3"/>
      <c r="J19" s="4"/>
    </row>
    <row r="20" s="1" customFormat="1" spans="6:10">
      <c r="F20" s="3"/>
      <c r="J20" s="4"/>
    </row>
    <row r="21" s="1" customFormat="1" spans="6:11">
      <c r="F21" s="3"/>
      <c r="J21" s="4"/>
      <c r="K21" s="26"/>
    </row>
    <row r="22" s="1" customFormat="1" spans="6:10">
      <c r="F22" s="3"/>
      <c r="J22" s="4"/>
    </row>
    <row r="23" s="1" customFormat="1" spans="6:10">
      <c r="F23" s="3"/>
      <c r="J23" s="4"/>
    </row>
    <row r="24" s="1" customFormat="1" spans="6:10">
      <c r="F24" s="3"/>
      <c r="J24" s="4"/>
    </row>
    <row r="25" s="1" customFormat="1" spans="6:10">
      <c r="F25" s="3"/>
      <c r="J25" s="4"/>
    </row>
    <row r="26" s="1" customFormat="1" spans="6:10">
      <c r="F26" s="3"/>
      <c r="J26" s="4"/>
    </row>
    <row r="27" s="1" customFormat="1" spans="6:10">
      <c r="F27" s="3"/>
      <c r="J27" s="4"/>
    </row>
    <row r="28" s="1" customFormat="1" spans="6:10">
      <c r="F28" s="3"/>
      <c r="J28" s="4"/>
    </row>
    <row r="29" s="1" customFormat="1" spans="6:10">
      <c r="F29" s="3"/>
      <c r="J29" s="4"/>
    </row>
    <row r="30" s="1" customFormat="1" spans="6:10">
      <c r="F30" s="3"/>
      <c r="J30" s="4"/>
    </row>
    <row r="31" s="1" customFormat="1" spans="6:10">
      <c r="F31" s="3"/>
      <c r="J31" s="4"/>
    </row>
    <row r="32" s="1" customFormat="1" spans="6:10">
      <c r="F32" s="3"/>
      <c r="J32" s="4"/>
    </row>
    <row r="33" s="1" customFormat="1" spans="6:10">
      <c r="F33" s="3"/>
      <c r="J33" s="4"/>
    </row>
    <row r="34" s="1" customFormat="1" spans="6:10">
      <c r="F34" s="3"/>
      <c r="J34" s="4"/>
    </row>
    <row r="35" s="1" customFormat="1" spans="6:10">
      <c r="F35" s="3"/>
      <c r="J35" s="4"/>
    </row>
    <row r="36" s="1" customFormat="1" spans="6:10">
      <c r="F36" s="3"/>
      <c r="J36" s="4"/>
    </row>
    <row r="37" s="1" customFormat="1" spans="6:10">
      <c r="F37" s="3"/>
      <c r="J37" s="4"/>
    </row>
    <row r="38" s="1" customFormat="1" spans="6:10">
      <c r="F38" s="3"/>
      <c r="J38" s="4"/>
    </row>
    <row r="39" s="1" customFormat="1" spans="6:10">
      <c r="F39" s="3"/>
      <c r="J39" s="4"/>
    </row>
    <row r="40" s="1" customFormat="1" spans="6:10">
      <c r="F40" s="3"/>
      <c r="J40" s="4"/>
    </row>
    <row r="41" s="1" customFormat="1" spans="6:10">
      <c r="F41" s="3"/>
      <c r="J41" s="4"/>
    </row>
    <row r="42" s="1" customFormat="1" spans="6:10">
      <c r="F42" s="3"/>
      <c r="J42" s="4"/>
    </row>
    <row r="43" s="1" customFormat="1" spans="6:10">
      <c r="F43" s="3"/>
      <c r="J43" s="4"/>
    </row>
    <row r="44" s="1" customFormat="1" spans="6:10">
      <c r="F44" s="3"/>
      <c r="J44" s="4"/>
    </row>
    <row r="45" s="1" customFormat="1" spans="6:10">
      <c r="F45" s="3"/>
      <c r="J45" s="4"/>
    </row>
    <row r="46" s="1" customFormat="1" spans="6:10">
      <c r="F46" s="3"/>
      <c r="J46" s="4"/>
    </row>
    <row r="47" s="1" customFormat="1" spans="6:10">
      <c r="F47" s="3"/>
      <c r="J47" s="4"/>
    </row>
    <row r="48" s="1" customFormat="1" spans="6:10">
      <c r="F48" s="3"/>
      <c r="J48" s="4"/>
    </row>
    <row r="49" s="1" customFormat="1" spans="6:10">
      <c r="F49" s="3"/>
      <c r="J49" s="4"/>
    </row>
    <row r="50" s="1" customFormat="1" spans="6:10">
      <c r="F50" s="3"/>
      <c r="J50" s="4"/>
    </row>
    <row r="51" s="1" customFormat="1" spans="6:10">
      <c r="F51" s="3"/>
      <c r="J51" s="4"/>
    </row>
    <row r="52" s="1" customFormat="1" spans="6:10">
      <c r="F52" s="3"/>
      <c r="J52" s="4"/>
    </row>
    <row r="53" s="1" customFormat="1" spans="6:10">
      <c r="F53" s="3"/>
      <c r="J53" s="4"/>
    </row>
    <row r="54" s="1" customFormat="1" spans="6:10">
      <c r="F54" s="3"/>
      <c r="J54" s="4"/>
    </row>
    <row r="55" s="1" customFormat="1" spans="6:10">
      <c r="F55" s="3"/>
      <c r="J55" s="4"/>
    </row>
    <row r="56" s="1" customFormat="1" spans="6:10">
      <c r="F56" s="3"/>
      <c r="J56" s="4"/>
    </row>
    <row r="57" s="1" customFormat="1" spans="6:10">
      <c r="F57" s="3"/>
      <c r="J57" s="4"/>
    </row>
    <row r="58" s="1" customFormat="1" spans="6:10">
      <c r="F58" s="3"/>
      <c r="J58" s="4"/>
    </row>
    <row r="59" s="1" customFormat="1" spans="6:10">
      <c r="F59" s="3"/>
      <c r="J59" s="4"/>
    </row>
    <row r="60" s="1" customFormat="1" spans="6:10">
      <c r="F60" s="3"/>
      <c r="J60" s="4"/>
    </row>
    <row r="61" s="1" customFormat="1" spans="6:10">
      <c r="F61" s="3"/>
      <c r="J61" s="4"/>
    </row>
    <row r="62" s="1" customFormat="1" spans="6:10">
      <c r="F62" s="3"/>
      <c r="J62" s="4"/>
    </row>
    <row r="63" s="1" customFormat="1" spans="6:10">
      <c r="F63" s="3"/>
      <c r="J63" s="4"/>
    </row>
    <row r="64" s="1" customFormat="1" spans="6:10">
      <c r="F64" s="3"/>
      <c r="J64" s="4"/>
    </row>
    <row r="65" s="1" customFormat="1" spans="6:10">
      <c r="F65" s="3"/>
      <c r="J65" s="4"/>
    </row>
    <row r="66" s="1" customFormat="1" spans="6:10">
      <c r="F66" s="3"/>
      <c r="J66" s="4"/>
    </row>
    <row r="67" s="1" customFormat="1" spans="6:10">
      <c r="F67" s="3"/>
      <c r="J67" s="4"/>
    </row>
    <row r="68" s="1" customFormat="1" spans="6:10">
      <c r="F68" s="3"/>
      <c r="J68" s="4"/>
    </row>
    <row r="69" s="1" customFormat="1" spans="6:10">
      <c r="F69" s="3"/>
      <c r="J69" s="4"/>
    </row>
    <row r="70" s="1" customFormat="1" spans="6:10">
      <c r="F70" s="3"/>
      <c r="J70" s="4"/>
    </row>
    <row r="71" s="1" customFormat="1" spans="6:10">
      <c r="F71" s="3"/>
      <c r="J71" s="4"/>
    </row>
    <row r="72" s="1" customFormat="1" spans="6:10">
      <c r="F72" s="3"/>
      <c r="J72" s="4"/>
    </row>
    <row r="73" s="1" customFormat="1" spans="6:10">
      <c r="F73" s="3"/>
      <c r="J73" s="4"/>
    </row>
    <row r="74" s="1" customFormat="1" spans="6:10">
      <c r="F74" s="3"/>
      <c r="J74" s="4"/>
    </row>
    <row r="75" s="1" customFormat="1" spans="6:10">
      <c r="F75" s="3"/>
      <c r="J75" s="4"/>
    </row>
    <row r="76" s="1" customFormat="1" spans="6:10">
      <c r="F76" s="3"/>
      <c r="J76" s="4"/>
    </row>
    <row r="77" s="1" customFormat="1" spans="6:10">
      <c r="F77" s="3"/>
      <c r="J77" s="4"/>
    </row>
    <row r="78" s="1" customFormat="1" spans="6:10">
      <c r="F78" s="3"/>
      <c r="J78" s="4"/>
    </row>
    <row r="79" s="1" customFormat="1" spans="6:10">
      <c r="F79" s="3"/>
      <c r="J79" s="4"/>
    </row>
    <row r="80" s="1" customFormat="1" spans="6:10">
      <c r="F80" s="3"/>
      <c r="J80" s="4"/>
    </row>
    <row r="81" s="1" customFormat="1" spans="6:10">
      <c r="F81" s="3"/>
      <c r="J81" s="4"/>
    </row>
    <row r="82" s="1" customFormat="1" spans="6:10">
      <c r="F82" s="3"/>
      <c r="J82" s="4"/>
    </row>
    <row r="83" s="1" customFormat="1" spans="6:10">
      <c r="F83" s="3"/>
      <c r="J83" s="4"/>
    </row>
    <row r="84" s="1" customFormat="1" spans="6:10">
      <c r="F84" s="3"/>
      <c r="J84" s="4"/>
    </row>
    <row r="85" s="1" customFormat="1" spans="6:10">
      <c r="F85" s="3"/>
      <c r="J85" s="4"/>
    </row>
    <row r="86" s="1" customFormat="1" spans="6:10">
      <c r="F86" s="3"/>
      <c r="J86" s="4"/>
    </row>
    <row r="87" s="1" customFormat="1" spans="6:10">
      <c r="F87" s="3"/>
      <c r="J87" s="4"/>
    </row>
    <row r="88" s="1" customFormat="1" spans="6:10">
      <c r="F88" s="3"/>
      <c r="J88" s="4"/>
    </row>
    <row r="89" s="1" customFormat="1" spans="6:10">
      <c r="F89" s="3"/>
      <c r="J89" s="4"/>
    </row>
    <row r="90" s="1" customFormat="1" spans="6:10">
      <c r="F90" s="3"/>
      <c r="J90" s="4"/>
    </row>
    <row r="91" s="1" customFormat="1" spans="6:10">
      <c r="F91" s="3"/>
      <c r="J91" s="4"/>
    </row>
    <row r="92" s="1" customFormat="1" spans="6:10">
      <c r="F92" s="3"/>
      <c r="J92" s="4"/>
    </row>
    <row r="93" s="1" customFormat="1" spans="6:10">
      <c r="F93" s="3"/>
      <c r="J93" s="4"/>
    </row>
    <row r="94" s="1" customFormat="1" spans="6:10">
      <c r="F94" s="3"/>
      <c r="J94" s="4"/>
    </row>
    <row r="95" s="1" customFormat="1" spans="6:10">
      <c r="F95" s="3"/>
      <c r="J95" s="4"/>
    </row>
    <row r="96" s="1" customFormat="1" spans="6:10">
      <c r="F96" s="3"/>
      <c r="J96" s="4"/>
    </row>
    <row r="97" s="1" customFormat="1" spans="6:10">
      <c r="F97" s="3"/>
      <c r="J97" s="4"/>
    </row>
    <row r="98" s="1" customFormat="1" spans="6:10">
      <c r="F98" s="3"/>
      <c r="J98" s="4"/>
    </row>
    <row r="99" s="1" customFormat="1" spans="6:10">
      <c r="F99" s="3"/>
      <c r="J99" s="4"/>
    </row>
    <row r="100" s="1" customFormat="1" spans="6:10">
      <c r="F100" s="3"/>
      <c r="J100" s="4"/>
    </row>
    <row r="101" s="1" customFormat="1" spans="6:10">
      <c r="F101" s="3"/>
      <c r="J101" s="4"/>
    </row>
    <row r="102" s="1" customFormat="1" spans="6:10">
      <c r="F102" s="3"/>
      <c r="J102" s="4"/>
    </row>
    <row r="103" s="1" customFormat="1" spans="6:10">
      <c r="F103" s="3"/>
      <c r="J103" s="4"/>
    </row>
    <row r="104" s="1" customFormat="1" spans="6:10">
      <c r="F104" s="3"/>
      <c r="J104" s="4"/>
    </row>
    <row r="105" s="1" customFormat="1" spans="6:10">
      <c r="F105" s="3"/>
      <c r="J105" s="4"/>
    </row>
    <row r="106" s="1" customFormat="1" spans="6:10">
      <c r="F106" s="3"/>
      <c r="J106" s="4"/>
    </row>
    <row r="107" s="1" customFormat="1" spans="6:10">
      <c r="F107" s="3"/>
      <c r="J107" s="4"/>
    </row>
    <row r="108" s="1" customFormat="1" spans="6:10">
      <c r="F108" s="3"/>
      <c r="J108" s="4"/>
    </row>
    <row r="109" s="1" customFormat="1" spans="6:10">
      <c r="F109" s="3"/>
      <c r="J109" s="4"/>
    </row>
    <row r="110" s="1" customFormat="1" spans="6:10">
      <c r="F110" s="3"/>
      <c r="J110" s="4"/>
    </row>
    <row r="111" s="1" customFormat="1" spans="6:10">
      <c r="F111" s="3"/>
      <c r="J111" s="4"/>
    </row>
    <row r="112" s="1" customFormat="1" spans="6:10">
      <c r="F112" s="3"/>
      <c r="J112" s="4"/>
    </row>
    <row r="113" s="1" customFormat="1" spans="6:10">
      <c r="F113" s="3"/>
      <c r="J113" s="4"/>
    </row>
    <row r="114" s="1" customFormat="1" spans="6:10">
      <c r="F114" s="3"/>
      <c r="J114" s="4"/>
    </row>
    <row r="115" s="1" customFormat="1" spans="6:10">
      <c r="F115" s="3"/>
      <c r="J115" s="4"/>
    </row>
    <row r="116" s="1" customFormat="1" spans="6:10">
      <c r="F116" s="3"/>
      <c r="J116" s="4"/>
    </row>
    <row r="117" s="1" customFormat="1" spans="6:10">
      <c r="F117" s="3"/>
      <c r="J117" s="4"/>
    </row>
    <row r="118" s="1" customFormat="1" spans="6:10">
      <c r="F118" s="3"/>
      <c r="J118" s="4"/>
    </row>
    <row r="119" s="1" customFormat="1" spans="6:10">
      <c r="F119" s="3"/>
      <c r="J119" s="4"/>
    </row>
    <row r="120" s="1" customFormat="1" spans="6:10">
      <c r="F120" s="3"/>
      <c r="J120" s="4"/>
    </row>
    <row r="121" s="1" customFormat="1" spans="6:10">
      <c r="F121" s="3"/>
      <c r="J121" s="4"/>
    </row>
    <row r="122" s="1" customFormat="1" spans="6:10">
      <c r="F122" s="3"/>
      <c r="J122" s="4"/>
    </row>
    <row r="123" s="1" customFormat="1" spans="6:10">
      <c r="F123" s="3"/>
      <c r="J123" s="4"/>
    </row>
    <row r="124" s="1" customFormat="1" spans="6:10">
      <c r="F124" s="3"/>
      <c r="J124" s="4"/>
    </row>
    <row r="125" s="1" customFormat="1" spans="6:10">
      <c r="F125" s="3"/>
      <c r="J125" s="4"/>
    </row>
    <row r="126" s="1" customFormat="1" spans="6:10">
      <c r="F126" s="3"/>
      <c r="J126" s="4"/>
    </row>
    <row r="127" s="1" customFormat="1" spans="6:10">
      <c r="F127" s="3"/>
      <c r="J127" s="4"/>
    </row>
    <row r="128" s="1" customFormat="1" spans="6:10">
      <c r="F128" s="3"/>
      <c r="J128" s="4"/>
    </row>
    <row r="129" s="1" customFormat="1" spans="6:10">
      <c r="F129" s="3"/>
      <c r="J129" s="4"/>
    </row>
    <row r="130" s="1" customFormat="1" spans="6:10">
      <c r="F130" s="3"/>
      <c r="J130" s="4"/>
    </row>
    <row r="131" s="1" customFormat="1" spans="6:10">
      <c r="F131" s="3"/>
      <c r="J131" s="4"/>
    </row>
    <row r="132" s="1" customFormat="1" spans="6:10">
      <c r="F132" s="3"/>
      <c r="J132" s="4"/>
    </row>
    <row r="133" s="1" customFormat="1" spans="6:10">
      <c r="F133" s="3"/>
      <c r="J133" s="4"/>
    </row>
    <row r="134" s="1" customFormat="1" spans="6:10">
      <c r="F134" s="3"/>
      <c r="J134" s="4"/>
    </row>
    <row r="135" s="1" customFormat="1" spans="6:10">
      <c r="F135" s="3"/>
      <c r="J135" s="4"/>
    </row>
    <row r="136" s="1" customFormat="1" spans="6:10">
      <c r="F136" s="3"/>
      <c r="J136" s="4"/>
    </row>
    <row r="137" s="1" customFormat="1" spans="6:10">
      <c r="F137" s="3"/>
      <c r="J137" s="4"/>
    </row>
    <row r="138" s="1" customFormat="1" spans="6:10">
      <c r="F138" s="3"/>
      <c r="J138" s="4"/>
    </row>
    <row r="139" s="1" customFormat="1" spans="6:10">
      <c r="F139" s="3"/>
      <c r="J139" s="4"/>
    </row>
    <row r="140" s="1" customFormat="1" spans="6:10">
      <c r="F140" s="3"/>
      <c r="J140" s="4"/>
    </row>
    <row r="141" s="1" customFormat="1" spans="6:10">
      <c r="F141" s="3"/>
      <c r="J141" s="4"/>
    </row>
    <row r="142" s="1" customFormat="1" spans="6:10">
      <c r="F142" s="3"/>
      <c r="J142" s="4"/>
    </row>
    <row r="143" s="1" customFormat="1" spans="6:10">
      <c r="F143" s="3"/>
      <c r="J143" s="4"/>
    </row>
    <row r="144" s="1" customFormat="1" spans="6:10">
      <c r="F144" s="3"/>
      <c r="J144" s="4"/>
    </row>
    <row r="145" s="1" customFormat="1" spans="6:10">
      <c r="F145" s="3"/>
      <c r="J145" s="4"/>
    </row>
    <row r="146" s="1" customFormat="1" spans="6:10">
      <c r="F146" s="3"/>
      <c r="J146" s="4"/>
    </row>
    <row r="147" s="1" customFormat="1" spans="6:10">
      <c r="F147" s="3"/>
      <c r="J147" s="4"/>
    </row>
    <row r="148" s="1" customFormat="1" spans="6:10">
      <c r="F148" s="3"/>
      <c r="J148" s="4"/>
    </row>
    <row r="149" s="1" customFormat="1" spans="6:10">
      <c r="F149" s="3"/>
      <c r="J149" s="4"/>
    </row>
    <row r="150" s="1" customFormat="1" spans="6:10">
      <c r="F150" s="3"/>
      <c r="J150" s="4"/>
    </row>
    <row r="151" s="1" customFormat="1" spans="6:10">
      <c r="F151" s="3"/>
      <c r="J151" s="4"/>
    </row>
    <row r="152" s="1" customFormat="1" spans="6:10">
      <c r="F152" s="3"/>
      <c r="J152" s="4"/>
    </row>
    <row r="153" s="1" customFormat="1" spans="6:10">
      <c r="F153" s="3"/>
      <c r="J153" s="4"/>
    </row>
    <row r="154" s="1" customFormat="1" spans="6:10">
      <c r="F154" s="3"/>
      <c r="J154" s="4"/>
    </row>
    <row r="155" s="1" customFormat="1" spans="6:10">
      <c r="F155" s="3"/>
      <c r="J155" s="4"/>
    </row>
    <row r="156" s="1" customFormat="1" spans="6:10">
      <c r="F156" s="3"/>
      <c r="J156" s="4"/>
    </row>
    <row r="157" s="1" customFormat="1" spans="6:10">
      <c r="F157" s="3"/>
      <c r="J157" s="4"/>
    </row>
    <row r="158" s="1" customFormat="1" spans="6:10">
      <c r="F158" s="3"/>
      <c r="J158" s="4"/>
    </row>
    <row r="159" s="1" customFormat="1" spans="6:10">
      <c r="F159" s="3"/>
      <c r="J159" s="4"/>
    </row>
    <row r="160" s="1" customFormat="1" spans="6:10">
      <c r="F160" s="3"/>
      <c r="J160" s="4"/>
    </row>
    <row r="161" s="1" customFormat="1" spans="6:10">
      <c r="F161" s="3"/>
      <c r="J161" s="4"/>
    </row>
    <row r="162" s="1" customFormat="1" spans="6:10">
      <c r="F162" s="3"/>
      <c r="J162" s="4"/>
    </row>
    <row r="163" s="1" customFormat="1" spans="6:10">
      <c r="F163" s="3"/>
      <c r="J163" s="4"/>
    </row>
    <row r="164" s="1" customFormat="1" spans="6:10">
      <c r="F164" s="3"/>
      <c r="J164" s="4"/>
    </row>
    <row r="165" s="1" customFormat="1" spans="6:10">
      <c r="F165" s="3"/>
      <c r="J165" s="4"/>
    </row>
    <row r="166" s="1" customFormat="1" spans="6:10">
      <c r="F166" s="3"/>
      <c r="J166" s="4"/>
    </row>
    <row r="167" s="1" customFormat="1" spans="6:10">
      <c r="F167" s="3"/>
      <c r="J167" s="4"/>
    </row>
    <row r="168" s="1" customFormat="1" spans="6:10">
      <c r="F168" s="3"/>
      <c r="J168" s="4"/>
    </row>
    <row r="169" s="1" customFormat="1" spans="6:10">
      <c r="F169" s="3"/>
      <c r="J169" s="4"/>
    </row>
    <row r="170" s="1" customFormat="1" spans="6:10">
      <c r="F170" s="3"/>
      <c r="J170" s="4"/>
    </row>
    <row r="171" s="1" customFormat="1" spans="6:10">
      <c r="F171" s="3"/>
      <c r="J171" s="4"/>
    </row>
    <row r="172" s="1" customFormat="1" spans="6:10">
      <c r="F172" s="3"/>
      <c r="J172" s="4"/>
    </row>
    <row r="173" s="1" customFormat="1" spans="6:10">
      <c r="F173" s="3"/>
      <c r="J173" s="4"/>
    </row>
    <row r="174" s="1" customFormat="1" spans="6:10">
      <c r="F174" s="3"/>
      <c r="J174" s="4"/>
    </row>
    <row r="175" s="1" customFormat="1" spans="6:10">
      <c r="F175" s="3"/>
      <c r="J175" s="4"/>
    </row>
    <row r="176" s="1" customFormat="1" spans="6:10">
      <c r="F176" s="3"/>
      <c r="J176" s="4"/>
    </row>
    <row r="177" s="1" customFormat="1" spans="6:10">
      <c r="F177" s="3"/>
      <c r="J177" s="4"/>
    </row>
    <row r="178" s="1" customFormat="1" spans="6:10">
      <c r="F178" s="3"/>
      <c r="J178" s="4"/>
    </row>
    <row r="179" s="1" customFormat="1" spans="6:10">
      <c r="F179" s="3"/>
      <c r="J179" s="4"/>
    </row>
    <row r="180" s="1" customFormat="1" spans="6:10">
      <c r="F180" s="3"/>
      <c r="J180" s="4"/>
    </row>
    <row r="181" s="1" customFormat="1" spans="6:10">
      <c r="F181" s="3"/>
      <c r="J181" s="4"/>
    </row>
    <row r="182" s="1" customFormat="1" spans="6:10">
      <c r="F182" s="3"/>
      <c r="J182" s="4"/>
    </row>
    <row r="183" s="1" customFormat="1" spans="6:10">
      <c r="F183" s="3"/>
      <c r="J183" s="4"/>
    </row>
    <row r="184" s="1" customFormat="1" spans="6:10">
      <c r="F184" s="3"/>
      <c r="J184" s="4"/>
    </row>
    <row r="185" s="1" customFormat="1" spans="6:10">
      <c r="F185" s="3"/>
      <c r="J185" s="4"/>
    </row>
    <row r="186" s="1" customFormat="1" spans="6:10">
      <c r="F186" s="3"/>
      <c r="J186" s="4"/>
    </row>
    <row r="187" s="1" customFormat="1" spans="6:10">
      <c r="F187" s="3"/>
      <c r="J187" s="4"/>
    </row>
    <row r="188" s="1" customFormat="1" spans="6:10">
      <c r="F188" s="3"/>
      <c r="J188" s="4"/>
    </row>
    <row r="189" s="1" customFormat="1" spans="6:10">
      <c r="F189" s="3"/>
      <c r="J189" s="4"/>
    </row>
    <row r="190" s="1" customFormat="1" spans="6:10">
      <c r="F190" s="3"/>
      <c r="J190" s="4"/>
    </row>
    <row r="191" s="1" customFormat="1" spans="6:10">
      <c r="F191" s="3"/>
      <c r="J191" s="4"/>
    </row>
    <row r="192" s="1" customFormat="1" spans="6:10">
      <c r="F192" s="3"/>
      <c r="J192" s="4"/>
    </row>
    <row r="193" s="1" customFormat="1" spans="6:10">
      <c r="F193" s="3"/>
      <c r="J193" s="4"/>
    </row>
    <row r="194" s="1" customFormat="1" spans="6:10">
      <c r="F194" s="3"/>
      <c r="J194" s="4"/>
    </row>
    <row r="195" s="1" customFormat="1" spans="6:10">
      <c r="F195" s="3"/>
      <c r="J195" s="4"/>
    </row>
    <row r="196" s="1" customFormat="1" spans="6:10">
      <c r="F196" s="3"/>
      <c r="J196" s="4"/>
    </row>
    <row r="197" s="1" customFormat="1" spans="6:10">
      <c r="F197" s="3"/>
      <c r="J197" s="4"/>
    </row>
    <row r="198" s="1" customFormat="1" spans="6:10">
      <c r="F198" s="3"/>
      <c r="J198" s="4"/>
    </row>
    <row r="199" s="1" customFormat="1" spans="6:10">
      <c r="F199" s="3"/>
      <c r="J199" s="4"/>
    </row>
    <row r="200" s="1" customFormat="1" spans="6:10">
      <c r="F200" s="3"/>
      <c r="J200" s="4"/>
    </row>
    <row r="201" s="1" customFormat="1" spans="6:10">
      <c r="F201" s="3"/>
      <c r="J201" s="4"/>
    </row>
    <row r="202" s="1" customFormat="1" spans="6:10">
      <c r="F202" s="3"/>
      <c r="J202" s="4"/>
    </row>
    <row r="203" s="1" customFormat="1" spans="6:10">
      <c r="F203" s="3"/>
      <c r="J203" s="4"/>
    </row>
    <row r="204" s="1" customFormat="1" spans="6:10">
      <c r="F204" s="3"/>
      <c r="J204" s="4"/>
    </row>
    <row r="205" s="1" customFormat="1" spans="6:10">
      <c r="F205" s="3"/>
      <c r="J205" s="4"/>
    </row>
    <row r="206" s="1" customFormat="1" spans="6:10">
      <c r="F206" s="3"/>
      <c r="J206" s="4"/>
    </row>
    <row r="207" s="1" customFormat="1" spans="6:10">
      <c r="F207" s="3"/>
      <c r="J207" s="4"/>
    </row>
    <row r="208" s="1" customFormat="1" spans="6:10">
      <c r="F208" s="3"/>
      <c r="J208" s="4"/>
    </row>
    <row r="209" s="1" customFormat="1" spans="6:10">
      <c r="F209" s="3"/>
      <c r="J209" s="4"/>
    </row>
    <row r="210" s="1" customFormat="1" spans="6:10">
      <c r="F210" s="3"/>
      <c r="J210" s="4"/>
    </row>
    <row r="211" s="1" customFormat="1" spans="6:10">
      <c r="F211" s="3"/>
      <c r="J211" s="4"/>
    </row>
    <row r="212" s="1" customFormat="1" spans="6:10">
      <c r="F212" s="3"/>
      <c r="J212" s="4"/>
    </row>
    <row r="213" s="1" customFormat="1" spans="6:10">
      <c r="F213" s="3"/>
      <c r="J213" s="4"/>
    </row>
    <row r="214" s="1" customFormat="1" spans="6:10">
      <c r="F214" s="3"/>
      <c r="J214" s="4"/>
    </row>
    <row r="215" s="1" customFormat="1" spans="6:10">
      <c r="F215" s="3"/>
      <c r="J215" s="4"/>
    </row>
    <row r="216" s="1" customFormat="1" spans="6:10">
      <c r="F216" s="3"/>
      <c r="J216" s="4"/>
    </row>
    <row r="217" s="1" customFormat="1" spans="6:10">
      <c r="F217" s="3"/>
      <c r="J217" s="4"/>
    </row>
    <row r="218" s="1" customFormat="1" spans="6:10">
      <c r="F218" s="3"/>
      <c r="J218" s="4"/>
    </row>
    <row r="219" s="1" customFormat="1" spans="6:10">
      <c r="F219" s="3"/>
      <c r="J219" s="4"/>
    </row>
    <row r="220" s="1" customFormat="1" spans="6:10">
      <c r="F220" s="3"/>
      <c r="J220" s="4"/>
    </row>
    <row r="221" s="1" customFormat="1" spans="6:10">
      <c r="F221" s="3"/>
      <c r="J221" s="4"/>
    </row>
    <row r="222" s="1" customFormat="1" spans="6:10">
      <c r="F222" s="3"/>
      <c r="J222" s="4"/>
    </row>
    <row r="223" s="1" customFormat="1" spans="6:10">
      <c r="F223" s="3"/>
      <c r="J223" s="4"/>
    </row>
    <row r="224" s="1" customFormat="1" spans="6:10">
      <c r="F224" s="3"/>
      <c r="J224" s="4"/>
    </row>
    <row r="225" s="1" customFormat="1" spans="6:10">
      <c r="F225" s="3"/>
      <c r="J225" s="4"/>
    </row>
    <row r="226" s="1" customFormat="1" spans="6:10">
      <c r="F226" s="3"/>
      <c r="J226" s="4"/>
    </row>
    <row r="227" s="1" customFormat="1" spans="6:10">
      <c r="F227" s="3"/>
      <c r="J227" s="4"/>
    </row>
    <row r="228" s="1" customFormat="1" spans="6:10">
      <c r="F228" s="3"/>
      <c r="J228" s="4"/>
    </row>
    <row r="229" s="1" customFormat="1" spans="6:10">
      <c r="F229" s="3"/>
      <c r="J229" s="4"/>
    </row>
    <row r="230" s="1" customFormat="1" spans="6:10">
      <c r="F230" s="3"/>
      <c r="J230" s="4"/>
    </row>
    <row r="231" s="1" customFormat="1" spans="6:10">
      <c r="F231" s="3"/>
      <c r="J231" s="4"/>
    </row>
    <row r="232" s="1" customFormat="1" spans="6:10">
      <c r="F232" s="3"/>
      <c r="J232" s="4"/>
    </row>
    <row r="233" s="1" customFormat="1" spans="6:10">
      <c r="F233" s="3"/>
      <c r="J233" s="4"/>
    </row>
    <row r="234" s="1" customFormat="1" spans="6:10">
      <c r="F234" s="3"/>
      <c r="J234" s="4"/>
    </row>
    <row r="235" s="1" customFormat="1" spans="6:10">
      <c r="F235" s="3"/>
      <c r="J235" s="4"/>
    </row>
    <row r="236" s="1" customFormat="1" spans="6:10">
      <c r="F236" s="3"/>
      <c r="J236" s="4"/>
    </row>
    <row r="237" s="1" customFormat="1" spans="6:10">
      <c r="F237" s="3"/>
      <c r="J237" s="4"/>
    </row>
    <row r="238" s="1" customFormat="1" spans="6:10">
      <c r="F238" s="3"/>
      <c r="J238" s="4"/>
    </row>
    <row r="239" s="1" customFormat="1" spans="6:10">
      <c r="F239" s="3"/>
      <c r="J239" s="4"/>
    </row>
    <row r="240" s="1" customFormat="1" spans="6:10">
      <c r="F240" s="3"/>
      <c r="J240" s="4"/>
    </row>
    <row r="241" s="1" customFormat="1" spans="6:10">
      <c r="F241" s="3"/>
      <c r="J241" s="4"/>
    </row>
    <row r="242" s="1" customFormat="1" spans="6:10">
      <c r="F242" s="3"/>
      <c r="J242" s="4"/>
    </row>
    <row r="243" s="1" customFormat="1" spans="6:10">
      <c r="F243" s="3"/>
      <c r="J243" s="4"/>
    </row>
    <row r="244" s="1" customFormat="1" spans="6:10">
      <c r="F244" s="3"/>
      <c r="J244" s="4"/>
    </row>
    <row r="245" s="1" customFormat="1" spans="6:10">
      <c r="F245" s="3"/>
      <c r="J245" s="4"/>
    </row>
    <row r="246" s="1" customFormat="1" spans="6:10">
      <c r="F246" s="3"/>
      <c r="J246" s="4"/>
    </row>
    <row r="247" s="1" customFormat="1" spans="6:10">
      <c r="F247" s="3"/>
      <c r="J247" s="4"/>
    </row>
    <row r="248" s="1" customFormat="1" spans="6:10">
      <c r="F248" s="3"/>
      <c r="J248" s="4"/>
    </row>
    <row r="249" s="1" customFormat="1" spans="6:10">
      <c r="F249" s="3"/>
      <c r="J249" s="4"/>
    </row>
    <row r="250" s="1" customFormat="1" spans="6:10">
      <c r="F250" s="3"/>
      <c r="J250" s="4"/>
    </row>
    <row r="251" s="1" customFormat="1" spans="6:10">
      <c r="F251" s="3"/>
      <c r="J251" s="4"/>
    </row>
    <row r="252" s="1" customFormat="1" spans="6:10">
      <c r="F252" s="3"/>
      <c r="J252" s="4"/>
    </row>
    <row r="253" s="1" customFormat="1" spans="6:10">
      <c r="F253" s="3"/>
      <c r="J253" s="4"/>
    </row>
    <row r="254" s="1" customFormat="1" spans="6:10">
      <c r="F254" s="3"/>
      <c r="J254" s="4"/>
    </row>
    <row r="255" s="1" customFormat="1" spans="6:10">
      <c r="F255" s="3"/>
      <c r="J255" s="4"/>
    </row>
    <row r="256" s="1" customFormat="1" spans="6:10">
      <c r="F256" s="3"/>
      <c r="J256" s="4"/>
    </row>
    <row r="257" s="1" customFormat="1" spans="6:10">
      <c r="F257" s="3"/>
      <c r="J257" s="4"/>
    </row>
    <row r="258" s="1" customFormat="1" spans="6:10">
      <c r="F258" s="3"/>
      <c r="J258" s="4"/>
    </row>
    <row r="259" s="1" customFormat="1" spans="6:10">
      <c r="F259" s="3"/>
      <c r="J259" s="4"/>
    </row>
    <row r="260" s="1" customFormat="1" spans="6:10">
      <c r="F260" s="3"/>
      <c r="J260" s="4"/>
    </row>
    <row r="261" s="1" customFormat="1" spans="6:10">
      <c r="F261" s="3"/>
      <c r="J261" s="4"/>
    </row>
    <row r="262" s="1" customFormat="1" spans="6:10">
      <c r="F262" s="3"/>
      <c r="J262" s="4"/>
    </row>
    <row r="263" s="1" customFormat="1" spans="6:10">
      <c r="F263" s="3"/>
      <c r="J263" s="4"/>
    </row>
    <row r="264" s="1" customFormat="1" spans="6:10">
      <c r="F264" s="3"/>
      <c r="J264" s="4"/>
    </row>
    <row r="265" s="1" customFormat="1" spans="6:10">
      <c r="F265" s="3"/>
      <c r="J265" s="4"/>
    </row>
    <row r="266" s="1" customFormat="1" spans="6:10">
      <c r="F266" s="3"/>
      <c r="J266" s="4"/>
    </row>
    <row r="267" s="1" customFormat="1" spans="6:10">
      <c r="F267" s="3"/>
      <c r="J267" s="4"/>
    </row>
    <row r="268" s="1" customFormat="1" spans="6:10">
      <c r="F268" s="3"/>
      <c r="J268" s="4"/>
    </row>
  </sheetData>
  <autoFilter ref="A4:K268">
    <extLst/>
  </autoFilter>
  <mergeCells count="10">
    <mergeCell ref="A2:K2"/>
    <mergeCell ref="F3:J3"/>
    <mergeCell ref="A18:E18"/>
    <mergeCell ref="J18:K18"/>
    <mergeCell ref="A3:A4"/>
    <mergeCell ref="B3:B4"/>
    <mergeCell ref="C3:C4"/>
    <mergeCell ref="D3:D4"/>
    <mergeCell ref="E3:E4"/>
    <mergeCell ref="K3:K4"/>
  </mergeCells>
  <printOptions horizontalCentered="1"/>
  <pageMargins left="0.314583333333333" right="0.196527777777778" top="0.865972222222222" bottom="0.786805555555556" header="0.944444444444444" footer="0.786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城镇公岗补贴（公示）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2022-10-24T08:16:00Z</dcterms:created>
  <dcterms:modified xsi:type="dcterms:W3CDTF">2024-04-15T08:12:57Z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0A092AA3785F40BB8B3749565A5493C9_13</vt:lpwstr>
  </property>
  <property fmtid="{D5CDD505-2E9C-101B-9397-08002B2CF9AE}" pid="3" name="KSOProductBuildVer">
    <vt:lpwstr>2052-12.1.0.16412</vt:lpwstr>
  </property>
</Properties>
</file>