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民康2023年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<sst xmlns="http://schemas.openxmlformats.org/spreadsheetml/2006/main" count="95" uniqueCount="60">
  <si>
    <t>附件5</t>
  </si>
  <si>
    <t>2023年武胜县企业吸纳脱贫人口岗位补贴和社保补贴申报公示表</t>
  </si>
  <si>
    <t>序号</t>
  </si>
  <si>
    <t>企业名称</t>
  </si>
  <si>
    <t>姓名</t>
  </si>
  <si>
    <t>身份证号码</t>
  </si>
  <si>
    <t>补贴月度</t>
  </si>
  <si>
    <t>申请金额</t>
  </si>
  <si>
    <t>实际补贴金额</t>
  </si>
  <si>
    <t>合计</t>
  </si>
  <si>
    <t>岗位补贴</t>
  </si>
  <si>
    <t>养老保险补贴</t>
  </si>
  <si>
    <t>医疗保险补贴</t>
  </si>
  <si>
    <t>失业保险补贴</t>
  </si>
  <si>
    <t>四川生琳新材料科技有限公司</t>
  </si>
  <si>
    <t>陈启寿</t>
  </si>
  <si>
    <t>51292819******2210</t>
  </si>
  <si>
    <t>202301-202312</t>
  </si>
  <si>
    <t>青云华</t>
  </si>
  <si>
    <t>51162219******8033</t>
  </si>
  <si>
    <t>任建斌</t>
  </si>
  <si>
    <t>51292819******3838</t>
  </si>
  <si>
    <t>杨洪</t>
  </si>
  <si>
    <t>51292819******1811</t>
  </si>
  <si>
    <t>蒋四民</t>
  </si>
  <si>
    <t>51292819******3014</t>
  </si>
  <si>
    <t>黄建平</t>
  </si>
  <si>
    <t>51292819******2418</t>
  </si>
  <si>
    <t>刘小均</t>
  </si>
  <si>
    <t>51292819******343X</t>
  </si>
  <si>
    <t>徐辉</t>
  </si>
  <si>
    <t>51162119******637X</t>
  </si>
  <si>
    <t>周仕美</t>
  </si>
  <si>
    <t>51302219******2558</t>
  </si>
  <si>
    <t>202301-202309</t>
  </si>
  <si>
    <t>王浩</t>
  </si>
  <si>
    <t>51160220******1514</t>
  </si>
  <si>
    <t>202302-202312</t>
  </si>
  <si>
    <t>邓小玉</t>
  </si>
  <si>
    <t>51292819******2224</t>
  </si>
  <si>
    <t>202303-202312</t>
  </si>
  <si>
    <t>唐姚</t>
  </si>
  <si>
    <t>51162120******6160</t>
  </si>
  <si>
    <t>邓启友</t>
  </si>
  <si>
    <t>51292819******4411</t>
  </si>
  <si>
    <t>叶玉炳</t>
  </si>
  <si>
    <t>51101119******8773</t>
  </si>
  <si>
    <t>202307-202312</t>
  </si>
  <si>
    <t>四川安泰茧丝绸集团有限公司</t>
  </si>
  <si>
    <t>唐瑞琴</t>
  </si>
  <si>
    <t>51162219******8922</t>
  </si>
  <si>
    <t>2023年9月-12月</t>
  </si>
  <si>
    <t>蒋小丽</t>
  </si>
  <si>
    <t>51162219******6148</t>
  </si>
  <si>
    <t>余丹玲</t>
  </si>
  <si>
    <t>51162220******772X</t>
  </si>
  <si>
    <t>苏昌琴</t>
  </si>
  <si>
    <t>51253219******3621</t>
  </si>
  <si>
    <t>陈祖贵</t>
  </si>
  <si>
    <t>51292819******1895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</si>
</sst>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缴费花名册" xfId="49"/>
    <cellStyle name="常规 10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N25"/>
  <sheetViews>
    <sheetView tabSelected="1" workbookViewId="0">
      <selection activeCell="A2" sqref="A2:N2"/>
    </sheetView>
  </sheetViews>
  <sheetFormatPr defaultColWidth="9" defaultRowHeight="13.5"/>
  <cols>
    <col min="1" max="1" width="3.5" style="1" customWidth="1"/>
    <col min="2" max="2" width="23.875" style="1" customWidth="1"/>
    <col min="3" max="3" width="6.25" style="1" customWidth="1"/>
    <col min="4" max="4" width="17.125" style="1" customWidth="1"/>
    <col min="5" max="5" width="13.0166666666667" style="1" customWidth="1"/>
    <col min="6" max="6" width="6.5" style="1" customWidth="1"/>
    <col min="7" max="7" width="8.43333333333333" style="1" customWidth="1"/>
    <col min="8" max="8" width="9.40833333333333" style="1" customWidth="1"/>
    <col min="9" max="9" width="7.25" style="1" customWidth="1"/>
    <col min="10" max="10" width="5.31666666666667" style="1" customWidth="1"/>
    <col min="11" max="11" width="7.93333333333333" style="1" customWidth="1"/>
    <col min="12" max="12" width="8.75833333333333" style="1" customWidth="1"/>
    <col min="13" max="13" width="7.44166666666667" style="1" customWidth="1"/>
    <col min="14" max="14" width="9.875" style="5" customWidth="1"/>
    <col min="15" max="16384" width="9" style="1"/>
  </cols>
  <sheetData>
    <row r="1" ht="21" customHeight="1" spans="1:1">
      <c r="A1" s="1" t="s">
        <v>0</v>
      </c>
    </row>
    <row r="2" s="1" customFormat="1" ht="37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2" customFormat="1" ht="19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/>
      <c r="I3" s="7"/>
      <c r="J3" s="7" t="s">
        <v>8</v>
      </c>
      <c r="K3" s="7"/>
      <c r="L3" s="7"/>
      <c r="M3" s="7"/>
      <c r="N3" s="7" t="s">
        <v>9</v>
      </c>
    </row>
    <row r="4" s="2" customFormat="1" ht="30" customHeight="1" spans="1:14">
      <c r="A4" s="7"/>
      <c r="B4" s="7"/>
      <c r="C4" s="7"/>
      <c r="D4" s="7"/>
      <c r="E4" s="7"/>
      <c r="F4" s="7" t="s">
        <v>10</v>
      </c>
      <c r="G4" s="8" t="s">
        <v>11</v>
      </c>
      <c r="H4" s="8" t="s">
        <v>12</v>
      </c>
      <c r="I4" s="8" t="s">
        <v>13</v>
      </c>
      <c r="J4" s="7" t="s">
        <v>10</v>
      </c>
      <c r="K4" s="8" t="s">
        <v>11</v>
      </c>
      <c r="L4" s="8" t="s">
        <v>12</v>
      </c>
      <c r="M4" s="8" t="s">
        <v>13</v>
      </c>
      <c r="N4" s="7"/>
    </row>
    <row r="5" s="3" customFormat="1" ht="25" customHeight="1" spans="1:14">
      <c r="A5" s="9">
        <v>1</v>
      </c>
      <c r="B5" s="9" t="s">
        <v>14</v>
      </c>
      <c r="C5" s="10" t="s">
        <v>15</v>
      </c>
      <c r="D5" s="10" t="s">
        <v>16</v>
      </c>
      <c r="E5" s="10" t="s">
        <v>17</v>
      </c>
      <c r="F5" s="10">
        <v>7800</v>
      </c>
      <c r="G5" s="10">
        <v>8152.32</v>
      </c>
      <c r="H5" s="10">
        <v>4233.84</v>
      </c>
      <c r="I5" s="10">
        <v>330.72</v>
      </c>
      <c r="J5" s="10">
        <v>7800</v>
      </c>
      <c r="K5" s="10">
        <v>8152.32</v>
      </c>
      <c r="L5" s="10">
        <v>4233.84</v>
      </c>
      <c r="M5" s="10">
        <v>311.96</v>
      </c>
      <c r="N5" s="9">
        <v>20498.12</v>
      </c>
    </row>
    <row r="6" s="3" customFormat="1" ht="25" customHeight="1" spans="1:14">
      <c r="A6" s="9">
        <v>2</v>
      </c>
      <c r="B6" s="9" t="s">
        <v>14</v>
      </c>
      <c r="C6" s="10" t="s">
        <v>18</v>
      </c>
      <c r="D6" s="10" t="s">
        <v>19</v>
      </c>
      <c r="E6" s="10" t="s">
        <v>17</v>
      </c>
      <c r="F6" s="10">
        <v>7800</v>
      </c>
      <c r="G6" s="10">
        <v>8152.32</v>
      </c>
      <c r="H6" s="10">
        <v>4233.84</v>
      </c>
      <c r="I6" s="10">
        <v>330.72</v>
      </c>
      <c r="J6" s="10">
        <v>7800</v>
      </c>
      <c r="K6" s="10">
        <v>8152.32</v>
      </c>
      <c r="L6" s="10">
        <v>4233.84</v>
      </c>
      <c r="M6" s="10">
        <v>311.96</v>
      </c>
      <c r="N6" s="9">
        <v>20498.12</v>
      </c>
    </row>
    <row r="7" s="3" customFormat="1" ht="25" customHeight="1" spans="1:14">
      <c r="A7" s="9">
        <v>3</v>
      </c>
      <c r="B7" s="9" t="s">
        <v>14</v>
      </c>
      <c r="C7" s="10" t="s">
        <v>20</v>
      </c>
      <c r="D7" s="10" t="s">
        <v>21</v>
      </c>
      <c r="E7" s="10" t="s">
        <v>17</v>
      </c>
      <c r="F7" s="10">
        <v>7800</v>
      </c>
      <c r="G7" s="10">
        <v>8152.32</v>
      </c>
      <c r="H7" s="10">
        <v>4233.84</v>
      </c>
      <c r="I7" s="10">
        <v>330.72</v>
      </c>
      <c r="J7" s="10">
        <v>7800</v>
      </c>
      <c r="K7" s="10">
        <v>8152.32</v>
      </c>
      <c r="L7" s="10">
        <v>4233.84</v>
      </c>
      <c r="M7" s="10">
        <v>311.96</v>
      </c>
      <c r="N7" s="9">
        <v>20498.12</v>
      </c>
    </row>
    <row r="8" s="3" customFormat="1" ht="25" customHeight="1" spans="1:14">
      <c r="A8" s="9">
        <v>4</v>
      </c>
      <c r="B8" s="9" t="s">
        <v>14</v>
      </c>
      <c r="C8" s="10" t="s">
        <v>22</v>
      </c>
      <c r="D8" s="10" t="s">
        <v>23</v>
      </c>
      <c r="E8" s="10" t="s">
        <v>17</v>
      </c>
      <c r="F8" s="10">
        <v>7800</v>
      </c>
      <c r="G8" s="10">
        <v>8152.32</v>
      </c>
      <c r="H8" s="10">
        <v>4233.84</v>
      </c>
      <c r="I8" s="10">
        <v>330.72</v>
      </c>
      <c r="J8" s="10">
        <v>7800</v>
      </c>
      <c r="K8" s="10">
        <v>8152.32</v>
      </c>
      <c r="L8" s="10">
        <v>4233.84</v>
      </c>
      <c r="M8" s="10">
        <v>311.96</v>
      </c>
      <c r="N8" s="9">
        <v>20498.12</v>
      </c>
    </row>
    <row r="9" s="3" customFormat="1" ht="25" customHeight="1" spans="1:14">
      <c r="A9" s="9">
        <v>5</v>
      </c>
      <c r="B9" s="9" t="s">
        <v>14</v>
      </c>
      <c r="C9" s="10" t="s">
        <v>24</v>
      </c>
      <c r="D9" s="10" t="s">
        <v>25</v>
      </c>
      <c r="E9" s="10" t="s">
        <v>17</v>
      </c>
      <c r="F9" s="10">
        <v>7800</v>
      </c>
      <c r="G9" s="10">
        <v>8152.32</v>
      </c>
      <c r="H9" s="10">
        <v>4233.84</v>
      </c>
      <c r="I9" s="10">
        <v>330.72</v>
      </c>
      <c r="J9" s="10">
        <v>7800</v>
      </c>
      <c r="K9" s="10">
        <v>8152.32</v>
      </c>
      <c r="L9" s="10">
        <v>4233.84</v>
      </c>
      <c r="M9" s="10">
        <v>311.96</v>
      </c>
      <c r="N9" s="9">
        <v>20498.12</v>
      </c>
    </row>
    <row r="10" s="3" customFormat="1" ht="25" customHeight="1" spans="1:14">
      <c r="A10" s="9">
        <v>6</v>
      </c>
      <c r="B10" s="9" t="s">
        <v>14</v>
      </c>
      <c r="C10" s="10" t="s">
        <v>26</v>
      </c>
      <c r="D10" s="10" t="s">
        <v>27</v>
      </c>
      <c r="E10" s="10" t="s">
        <v>17</v>
      </c>
      <c r="F10" s="10">
        <v>7800</v>
      </c>
      <c r="G10" s="10">
        <v>8152.32</v>
      </c>
      <c r="H10" s="10">
        <v>4233.84</v>
      </c>
      <c r="I10" s="10">
        <v>330.72</v>
      </c>
      <c r="J10" s="10">
        <v>7800</v>
      </c>
      <c r="K10" s="10">
        <v>8152.32</v>
      </c>
      <c r="L10" s="10">
        <v>4233.84</v>
      </c>
      <c r="M10" s="10">
        <v>311.96</v>
      </c>
      <c r="N10" s="9">
        <v>20498.12</v>
      </c>
    </row>
    <row r="11" s="3" customFormat="1" ht="25" customHeight="1" spans="1:14">
      <c r="A11" s="9">
        <v>7</v>
      </c>
      <c r="B11" s="9" t="s">
        <v>14</v>
      </c>
      <c r="C11" s="10" t="s">
        <v>28</v>
      </c>
      <c r="D11" s="10" t="s">
        <v>29</v>
      </c>
      <c r="E11" s="10" t="s">
        <v>17</v>
      </c>
      <c r="F11" s="10">
        <v>7800</v>
      </c>
      <c r="G11" s="10">
        <v>8152.32</v>
      </c>
      <c r="H11" s="10">
        <v>4233.84</v>
      </c>
      <c r="I11" s="10">
        <v>330.72</v>
      </c>
      <c r="J11" s="10">
        <v>7800</v>
      </c>
      <c r="K11" s="10">
        <v>8152.32</v>
      </c>
      <c r="L11" s="10">
        <v>4233.84</v>
      </c>
      <c r="M11" s="10">
        <v>311.96</v>
      </c>
      <c r="N11" s="9">
        <v>20498.12</v>
      </c>
    </row>
    <row r="12" s="3" customFormat="1" ht="25" customHeight="1" spans="1:14">
      <c r="A12" s="9">
        <v>8</v>
      </c>
      <c r="B12" s="9" t="s">
        <v>14</v>
      </c>
      <c r="C12" s="10" t="s">
        <v>30</v>
      </c>
      <c r="D12" s="11" t="s">
        <v>31</v>
      </c>
      <c r="E12" s="10" t="s">
        <v>17</v>
      </c>
      <c r="F12" s="10">
        <v>7800</v>
      </c>
      <c r="G12" s="10">
        <v>8152.32</v>
      </c>
      <c r="H12" s="10">
        <v>4233.84</v>
      </c>
      <c r="I12" s="10">
        <v>330.72</v>
      </c>
      <c r="J12" s="10">
        <v>7800</v>
      </c>
      <c r="K12" s="10">
        <v>8152.32</v>
      </c>
      <c r="L12" s="10">
        <v>4233.84</v>
      </c>
      <c r="M12" s="10">
        <v>311.96</v>
      </c>
      <c r="N12" s="9">
        <v>20498.12</v>
      </c>
    </row>
    <row r="13" s="3" customFormat="1" ht="25" customHeight="1" spans="1:14">
      <c r="A13" s="9">
        <v>9</v>
      </c>
      <c r="B13" s="9" t="s">
        <v>14</v>
      </c>
      <c r="C13" s="10" t="s">
        <v>32</v>
      </c>
      <c r="D13" s="11" t="s">
        <v>33</v>
      </c>
      <c r="E13" s="10" t="s">
        <v>34</v>
      </c>
      <c r="F13" s="10">
        <v>5850</v>
      </c>
      <c r="G13" s="10">
        <v>6114.24</v>
      </c>
      <c r="H13" s="10">
        <v>3175.38</v>
      </c>
      <c r="I13" s="10">
        <v>248.04</v>
      </c>
      <c r="J13" s="10">
        <v>5850</v>
      </c>
      <c r="K13" s="10">
        <v>6114.24</v>
      </c>
      <c r="L13" s="10">
        <v>3175.38</v>
      </c>
      <c r="M13" s="10">
        <v>230.99</v>
      </c>
      <c r="N13" s="9">
        <v>15370.61</v>
      </c>
    </row>
    <row r="14" s="3" customFormat="1" ht="25" customHeight="1" spans="1:14">
      <c r="A14" s="9">
        <v>10</v>
      </c>
      <c r="B14" s="9" t="s">
        <v>14</v>
      </c>
      <c r="C14" s="10" t="s">
        <v>35</v>
      </c>
      <c r="D14" s="12" t="s">
        <v>36</v>
      </c>
      <c r="E14" s="10" t="s">
        <v>37</v>
      </c>
      <c r="F14" s="10">
        <v>7150</v>
      </c>
      <c r="G14" s="10">
        <v>7472.96</v>
      </c>
      <c r="H14" s="10">
        <v>3881.02</v>
      </c>
      <c r="I14" s="10">
        <v>303.16</v>
      </c>
      <c r="J14" s="10">
        <v>7150</v>
      </c>
      <c r="K14" s="10">
        <v>7472.96</v>
      </c>
      <c r="L14" s="10">
        <v>3881.02</v>
      </c>
      <c r="M14" s="10">
        <v>284.4</v>
      </c>
      <c r="N14" s="9">
        <v>18788.38</v>
      </c>
    </row>
    <row r="15" s="3" customFormat="1" ht="25" customHeight="1" spans="1:14">
      <c r="A15" s="9">
        <v>11</v>
      </c>
      <c r="B15" s="9" t="s">
        <v>14</v>
      </c>
      <c r="C15" s="10" t="s">
        <v>38</v>
      </c>
      <c r="D15" s="13" t="s">
        <v>39</v>
      </c>
      <c r="E15" s="10" t="s">
        <v>40</v>
      </c>
      <c r="F15" s="10">
        <v>6500</v>
      </c>
      <c r="G15" s="10">
        <v>6793.6</v>
      </c>
      <c r="H15" s="10">
        <v>4233.84</v>
      </c>
      <c r="I15" s="10">
        <v>275.6</v>
      </c>
      <c r="J15" s="10">
        <v>6500</v>
      </c>
      <c r="K15" s="10">
        <v>6793.6</v>
      </c>
      <c r="L15" s="10">
        <v>4233.84</v>
      </c>
      <c r="M15" s="10">
        <v>256.84</v>
      </c>
      <c r="N15" s="9">
        <v>17784.28</v>
      </c>
    </row>
    <row r="16" s="3" customFormat="1" ht="25" customHeight="1" spans="1:14">
      <c r="A16" s="9">
        <v>12</v>
      </c>
      <c r="B16" s="9" t="s">
        <v>14</v>
      </c>
      <c r="C16" s="10" t="s">
        <v>41</v>
      </c>
      <c r="D16" s="13" t="s">
        <v>42</v>
      </c>
      <c r="E16" s="10" t="s">
        <v>40</v>
      </c>
      <c r="F16" s="10">
        <v>6500</v>
      </c>
      <c r="G16" s="10">
        <v>6793.6</v>
      </c>
      <c r="H16" s="10">
        <v>4233.84</v>
      </c>
      <c r="I16" s="10">
        <v>275.6</v>
      </c>
      <c r="J16" s="10">
        <v>6500</v>
      </c>
      <c r="K16" s="10">
        <v>6793.6</v>
      </c>
      <c r="L16" s="10">
        <v>4233.84</v>
      </c>
      <c r="M16" s="10">
        <v>256.84</v>
      </c>
      <c r="N16" s="9">
        <v>17784.28</v>
      </c>
    </row>
    <row r="17" s="3" customFormat="1" ht="25" customHeight="1" spans="1:14">
      <c r="A17" s="9">
        <v>13</v>
      </c>
      <c r="B17" s="9" t="s">
        <v>14</v>
      </c>
      <c r="C17" s="13" t="s">
        <v>43</v>
      </c>
      <c r="D17" s="13" t="s">
        <v>44</v>
      </c>
      <c r="E17" s="10" t="s">
        <v>40</v>
      </c>
      <c r="F17" s="10">
        <v>6500</v>
      </c>
      <c r="G17" s="10">
        <v>6793.6</v>
      </c>
      <c r="H17" s="10">
        <v>4233.84</v>
      </c>
      <c r="I17" s="10">
        <v>275.6</v>
      </c>
      <c r="J17" s="10">
        <v>6500</v>
      </c>
      <c r="K17" s="10">
        <v>6793.6</v>
      </c>
      <c r="L17" s="10">
        <v>4233.84</v>
      </c>
      <c r="M17" s="10">
        <v>256.84</v>
      </c>
      <c r="N17" s="9">
        <v>17784.28</v>
      </c>
    </row>
    <row r="18" s="3" customFormat="1" ht="25" customHeight="1" spans="1:14">
      <c r="A18" s="9">
        <v>14</v>
      </c>
      <c r="B18" s="9" t="s">
        <v>14</v>
      </c>
      <c r="C18" s="13" t="s">
        <v>45</v>
      </c>
      <c r="D18" s="13" t="s">
        <v>46</v>
      </c>
      <c r="E18" s="10" t="s">
        <v>47</v>
      </c>
      <c r="F18" s="10">
        <v>3900</v>
      </c>
      <c r="G18" s="10">
        <v>4076.16</v>
      </c>
      <c r="H18" s="10">
        <v>1058.46</v>
      </c>
      <c r="I18" s="10">
        <v>165.36</v>
      </c>
      <c r="J18" s="10">
        <f>650*6</f>
        <v>3900</v>
      </c>
      <c r="K18" s="10">
        <f>679.36*6</f>
        <v>4076.16</v>
      </c>
      <c r="L18" s="10">
        <f>352.82*3</f>
        <v>1058.46</v>
      </c>
      <c r="M18" s="10">
        <f>25.47*1+25.48*5</f>
        <v>152.87</v>
      </c>
      <c r="N18" s="9">
        <f t="shared" ref="N18:N23" si="0">SUM(J18:M18)</f>
        <v>9187.49</v>
      </c>
    </row>
    <row r="19" s="4" customFormat="1" ht="25" customHeight="1" spans="1:14">
      <c r="A19" s="9">
        <v>15</v>
      </c>
      <c r="B19" s="14" t="s">
        <v>48</v>
      </c>
      <c r="C19" s="15" t="s">
        <v>49</v>
      </c>
      <c r="D19" s="15" t="s">
        <v>50</v>
      </c>
      <c r="E19" s="14" t="s">
        <v>51</v>
      </c>
      <c r="F19" s="14">
        <v>2600</v>
      </c>
      <c r="G19" s="14">
        <v>2717.44</v>
      </c>
      <c r="H19" s="14">
        <v>1411.28</v>
      </c>
      <c r="I19" s="14">
        <v>101.92</v>
      </c>
      <c r="J19" s="14">
        <v>2600</v>
      </c>
      <c r="K19" s="14">
        <v>2717.44</v>
      </c>
      <c r="L19" s="14">
        <v>1411.28</v>
      </c>
      <c r="M19" s="14">
        <v>101.92</v>
      </c>
      <c r="N19" s="14">
        <f t="shared" si="0"/>
        <v>6830.64</v>
      </c>
    </row>
    <row r="20" s="4" customFormat="1" ht="25" customHeight="1" spans="1:14">
      <c r="A20" s="9">
        <v>16</v>
      </c>
      <c r="B20" s="14" t="s">
        <v>48</v>
      </c>
      <c r="C20" s="15" t="s">
        <v>52</v>
      </c>
      <c r="D20" s="15" t="s">
        <v>53</v>
      </c>
      <c r="E20" s="14" t="s">
        <v>51</v>
      </c>
      <c r="F20" s="14">
        <v>2600</v>
      </c>
      <c r="G20" s="14">
        <v>2717.44</v>
      </c>
      <c r="H20" s="14">
        <v>1411.28</v>
      </c>
      <c r="I20" s="14">
        <v>101.92</v>
      </c>
      <c r="J20" s="14">
        <v>2600</v>
      </c>
      <c r="K20" s="14">
        <v>2717.44</v>
      </c>
      <c r="L20" s="14">
        <v>1411.28</v>
      </c>
      <c r="M20" s="14">
        <v>101.92</v>
      </c>
      <c r="N20" s="14">
        <f t="shared" si="0"/>
        <v>6830.64</v>
      </c>
    </row>
    <row r="21" s="4" customFormat="1" ht="25" customHeight="1" spans="1:14">
      <c r="A21" s="9">
        <v>17</v>
      </c>
      <c r="B21" s="14" t="s">
        <v>48</v>
      </c>
      <c r="C21" s="16" t="s">
        <v>54</v>
      </c>
      <c r="D21" s="17" t="s">
        <v>55</v>
      </c>
      <c r="E21" s="14" t="s">
        <v>51</v>
      </c>
      <c r="F21" s="14">
        <v>2600</v>
      </c>
      <c r="G21" s="14">
        <v>2717.44</v>
      </c>
      <c r="H21" s="14">
        <v>1411.28</v>
      </c>
      <c r="I21" s="14">
        <v>101.92</v>
      </c>
      <c r="J21" s="14">
        <v>2600</v>
      </c>
      <c r="K21" s="14">
        <v>2717.44</v>
      </c>
      <c r="L21" s="14">
        <v>1411.28</v>
      </c>
      <c r="M21" s="14">
        <v>101.92</v>
      </c>
      <c r="N21" s="14">
        <f t="shared" si="0"/>
        <v>6830.64</v>
      </c>
    </row>
    <row r="22" s="4" customFormat="1" ht="25" customHeight="1" spans="1:14">
      <c r="A22" s="9">
        <v>18</v>
      </c>
      <c r="B22" s="14" t="s">
        <v>48</v>
      </c>
      <c r="C22" s="16" t="s">
        <v>56</v>
      </c>
      <c r="D22" s="17" t="s">
        <v>57</v>
      </c>
      <c r="E22" s="14" t="s">
        <v>51</v>
      </c>
      <c r="F22" s="14">
        <v>2600</v>
      </c>
      <c r="G22" s="14">
        <v>2717.44</v>
      </c>
      <c r="H22" s="14">
        <v>1411.28</v>
      </c>
      <c r="I22" s="14">
        <v>101.92</v>
      </c>
      <c r="J22" s="14">
        <v>2600</v>
      </c>
      <c r="K22" s="14">
        <v>2717.44</v>
      </c>
      <c r="L22" s="14">
        <v>1411.28</v>
      </c>
      <c r="M22" s="14">
        <v>101.92</v>
      </c>
      <c r="N22" s="14">
        <f t="shared" si="0"/>
        <v>6830.64</v>
      </c>
    </row>
    <row r="23" s="4" customFormat="1" ht="25" customHeight="1" spans="1:14">
      <c r="A23" s="9">
        <v>19</v>
      </c>
      <c r="B23" s="14" t="s">
        <v>48</v>
      </c>
      <c r="C23" s="16" t="s">
        <v>58</v>
      </c>
      <c r="D23" s="17" t="s">
        <v>59</v>
      </c>
      <c r="E23" s="14" t="s">
        <v>51</v>
      </c>
      <c r="F23" s="14">
        <v>2600</v>
      </c>
      <c r="G23" s="14">
        <v>2717.44</v>
      </c>
      <c r="H23" s="14">
        <v>1411.28</v>
      </c>
      <c r="I23" s="14">
        <v>101.92</v>
      </c>
      <c r="J23" s="14">
        <v>2600</v>
      </c>
      <c r="K23" s="14">
        <v>2717.44</v>
      </c>
      <c r="L23" s="14">
        <v>1411.28</v>
      </c>
      <c r="M23" s="14">
        <v>101.92</v>
      </c>
      <c r="N23" s="14">
        <f t="shared" si="0"/>
        <v>6830.64</v>
      </c>
    </row>
    <row r="24" s="3" customFormat="1" ht="25" customHeight="1" spans="1:14">
      <c r="A24" s="9"/>
      <c r="B24" s="9"/>
      <c r="C24" s="9"/>
      <c r="D24" s="17"/>
      <c r="E24" s="14"/>
      <c r="F24" s="14"/>
      <c r="G24" s="14"/>
      <c r="H24" s="14"/>
      <c r="I24" s="14"/>
      <c r="J24" s="14"/>
      <c r="K24" s="14"/>
      <c r="L24" s="18"/>
      <c r="M24" s="14"/>
      <c r="N24" s="14"/>
    </row>
    <row r="25" s="3" customFormat="1" ht="27" customHeight="1" spans="1:14">
      <c r="A25" s="9" t="s">
        <v>9</v>
      </c>
      <c r="B25" s="9"/>
      <c r="C25" s="9"/>
      <c r="D25" s="9"/>
      <c r="E25" s="9"/>
      <c r="F25" s="10">
        <f>SUM(F5:F24)</f>
        <v>111800</v>
      </c>
      <c r="G25" s="10">
        <f t="shared" ref="G25:N25" si="1">SUM(G5:G24)</f>
        <v>116849.92</v>
      </c>
      <c r="H25" s="10">
        <f t="shared" si="1"/>
        <v>61743.5</v>
      </c>
      <c r="I25" s="10">
        <f t="shared" si="1"/>
        <v>4698.72</v>
      </c>
      <c r="J25" s="10">
        <f t="shared" si="1"/>
        <v>111800</v>
      </c>
      <c r="K25" s="10">
        <f t="shared" si="1"/>
        <v>116849.92</v>
      </c>
      <c r="L25" s="10">
        <f t="shared" si="1"/>
        <v>61743.5</v>
      </c>
      <c r="M25" s="10">
        <f t="shared" si="1"/>
        <v>4444.06</v>
      </c>
      <c r="N25" s="9">
        <f>SUM(N5:N23)</f>
        <v>294837.48</v>
      </c>
    </row>
  </sheetData>
  <mergeCells count="10">
    <mergeCell ref="A2:N2"/>
    <mergeCell ref="F3:I3"/>
    <mergeCell ref="J3:M3"/>
    <mergeCell ref="A25:E25"/>
    <mergeCell ref="A3:A4"/>
    <mergeCell ref="B3:B4"/>
    <mergeCell ref="C3:C4"/>
    <mergeCell ref="D3:D4"/>
    <mergeCell ref="E3:E4"/>
    <mergeCell ref="N3:N4"/>
  </mergeCells>
  <conditionalFormatting sqref="D18">
    <cfRule type="duplicateValues" dxfId="0" priority="1"/>
  </conditionalFormatting>
  <conditionalFormatting sqref="D24">
    <cfRule type="duplicateValues" dxfId="0" priority="6"/>
  </conditionalFormatting>
  <conditionalFormatting sqref="D5:D17 D19:D23">
    <cfRule type="duplicateValues" dxfId="0" priority="2"/>
  </conditionalFormatting>
  <pageMargins left="0.75" right="0.75" top="1" bottom="1" header="0.5" footer="0.5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民康2023年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林哥兒</cp:lastModifiedBy>
  <dcterms:created xsi:type="dcterms:W3CDTF">2023-03-07T08:37:00Z</dcterms:created>
  <dcterms:modified xsi:type="dcterms:W3CDTF">2024-04-15T08:12:59Z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588400D94D294906BD901453D9986FBC_13</vt:lpwstr>
  </property>
  <property fmtid="{D5CDD505-2E9C-101B-9397-08002B2CF9AE}" pid="3" name="KSOProductBuildVer">
    <vt:lpwstr>2052-12.1.0.16412</vt:lpwstr>
  </property>
</Properties>
</file>